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DE73EA27-9765-4AB7-AB4E-1FC348EE141B}" xr6:coauthVersionLast="36" xr6:coauthVersionMax="36" xr10:uidLastSave="{00000000-0000-0000-0000-000000000000}"/>
  <bookViews>
    <workbookView xWindow="0" yWindow="0" windowWidth="28800" windowHeight="12225" activeTab="3" xr2:uid="{00000000-000D-0000-FFFF-FFFF00000000}"/>
  </bookViews>
  <sheets>
    <sheet name="Naja nivea (Liverpool)" sheetId="1" r:id="rId1"/>
    <sheet name="for alignment" sheetId="2" r:id="rId2"/>
    <sheet name="Transcriptome comparison" sheetId="3" r:id="rId3"/>
    <sheet name="Proteoform count" sheetId="4" r:id="rId4"/>
  </sheets>
  <definedNames>
    <definedName name="_xlnm._FilterDatabase" localSheetId="1" hidden="1">'for alignment'!$A$1:$E$1</definedName>
    <definedName name="_xlnm._FilterDatabase" localSheetId="0" hidden="1">'Naja nivea (Liverpool)'!$A$2:$H$2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" i="4" l="1"/>
  <c r="J3" i="4" l="1"/>
  <c r="J5" i="4"/>
  <c r="J6" i="4"/>
  <c r="I4" i="4"/>
  <c r="J4" i="4" s="1"/>
  <c r="I2" i="4"/>
  <c r="J2" i="4" s="1"/>
  <c r="B159" i="1" l="1"/>
  <c r="C132" i="1" l="1"/>
  <c r="C142" i="1"/>
  <c r="C105" i="1"/>
  <c r="C42" i="1"/>
  <c r="C135" i="1"/>
  <c r="C99" i="1"/>
  <c r="C102" i="1"/>
  <c r="C84" i="1"/>
  <c r="C81" i="1"/>
  <c r="C87" i="1"/>
  <c r="C43" i="1"/>
  <c r="C28" i="1"/>
  <c r="C21" i="1"/>
  <c r="C68" i="1"/>
  <c r="C120" i="1"/>
  <c r="C150" i="1"/>
  <c r="C140" i="1"/>
  <c r="C155" i="1"/>
  <c r="C133" i="1"/>
  <c r="C77" i="1"/>
  <c r="C153" i="1"/>
  <c r="C125" i="1"/>
  <c r="C156" i="1"/>
  <c r="C31" i="1"/>
  <c r="C80" i="1"/>
  <c r="C11" i="1"/>
  <c r="C54" i="1"/>
  <c r="C101" i="1"/>
  <c r="C58" i="1"/>
  <c r="C138" i="1"/>
  <c r="C78" i="1"/>
  <c r="C143" i="1"/>
  <c r="C116" i="1"/>
  <c r="C110" i="1"/>
  <c r="C24" i="1"/>
  <c r="C60" i="1"/>
  <c r="C71" i="1"/>
  <c r="C3" i="1"/>
  <c r="C145" i="1"/>
  <c r="C4" i="1"/>
  <c r="C82" i="1"/>
  <c r="C62" i="1"/>
  <c r="C8" i="1"/>
  <c r="C124" i="1"/>
  <c r="C115" i="1"/>
  <c r="C92" i="1"/>
  <c r="C38" i="1"/>
  <c r="C93" i="1"/>
  <c r="C129" i="1"/>
  <c r="C146" i="1"/>
  <c r="C20" i="1"/>
  <c r="C76" i="1"/>
  <c r="C65" i="1"/>
  <c r="C27" i="1"/>
  <c r="C98" i="1"/>
  <c r="C35" i="1"/>
  <c r="C13" i="1"/>
  <c r="C121" i="1"/>
  <c r="C111" i="1"/>
  <c r="C23" i="1"/>
  <c r="C57" i="1"/>
  <c r="C32" i="1"/>
  <c r="C83" i="1"/>
  <c r="C40" i="1"/>
  <c r="C137" i="1"/>
  <c r="C154" i="1"/>
  <c r="C141" i="1"/>
  <c r="C113" i="1"/>
  <c r="C56" i="1"/>
  <c r="C148" i="1"/>
  <c r="C51" i="1"/>
  <c r="C45" i="1"/>
  <c r="C30" i="1"/>
  <c r="C33" i="1"/>
  <c r="C17" i="1"/>
  <c r="C136" i="1"/>
  <c r="C117" i="1"/>
  <c r="C15" i="1"/>
  <c r="C103" i="1"/>
  <c r="C44" i="1"/>
  <c r="C64" i="1"/>
  <c r="C91" i="1"/>
  <c r="C10" i="1"/>
  <c r="C6" i="1"/>
  <c r="C7" i="1"/>
  <c r="C149" i="1"/>
  <c r="C49" i="1"/>
  <c r="C50" i="1"/>
  <c r="C63" i="1"/>
  <c r="C74" i="1"/>
  <c r="C107" i="1"/>
  <c r="C36" i="1"/>
  <c r="C97" i="1"/>
  <c r="C139" i="1"/>
  <c r="C152" i="1"/>
  <c r="C70" i="1"/>
  <c r="C26" i="1"/>
  <c r="C106" i="1"/>
  <c r="C128" i="1"/>
  <c r="C53" i="1"/>
  <c r="C109" i="1"/>
  <c r="C112" i="1"/>
  <c r="C85" i="1"/>
  <c r="C96" i="1"/>
  <c r="C18" i="1"/>
  <c r="C118" i="1"/>
  <c r="C72" i="1"/>
  <c r="C114" i="1"/>
  <c r="C104" i="1"/>
  <c r="C66" i="1"/>
  <c r="C41" i="1"/>
  <c r="C69" i="1"/>
  <c r="C88" i="1"/>
  <c r="C79" i="1"/>
  <c r="C86" i="1"/>
  <c r="C151" i="1"/>
  <c r="C147" i="1"/>
  <c r="C37" i="1"/>
  <c r="C130" i="1"/>
  <c r="C46" i="1"/>
  <c r="C100" i="1"/>
  <c r="C34" i="1"/>
  <c r="C16" i="1"/>
  <c r="C12" i="1"/>
  <c r="C14" i="1"/>
  <c r="C73" i="1"/>
  <c r="C134" i="1"/>
  <c r="C5" i="1"/>
  <c r="C47" i="1"/>
  <c r="C19" i="1"/>
  <c r="C94" i="1"/>
  <c r="C22" i="1"/>
  <c r="C61" i="1"/>
  <c r="C48" i="1"/>
  <c r="C75" i="1"/>
  <c r="C144" i="1"/>
  <c r="C89" i="1"/>
  <c r="C127" i="1"/>
  <c r="C67" i="1"/>
  <c r="C157" i="1"/>
  <c r="C131" i="1"/>
  <c r="C55" i="1"/>
  <c r="C108" i="1"/>
  <c r="C123" i="1"/>
  <c r="C39" i="1"/>
  <c r="C95" i="1"/>
  <c r="C122" i="1"/>
  <c r="C59" i="1"/>
  <c r="C90" i="1"/>
  <c r="C52" i="1"/>
  <c r="C29" i="1"/>
  <c r="C25" i="1"/>
  <c r="C9" i="1"/>
  <c r="C119" i="1"/>
  <c r="C126" i="1"/>
  <c r="C159" i="1" l="1"/>
</calcChain>
</file>

<file path=xl/sharedStrings.xml><?xml version="1.0" encoding="utf-8"?>
<sst xmlns="http://schemas.openxmlformats.org/spreadsheetml/2006/main" count="748" uniqueCount="356">
  <si>
    <t>Spectrum ID</t>
  </si>
  <si>
    <t>Feature intensity</t>
  </si>
  <si>
    <t>P-value</t>
  </si>
  <si>
    <t>E-value</t>
  </si>
  <si>
    <t>pdb|1IQ9|A Chain A, Crystal Structure At 1.8 A Of Toxin A From Naja Nigricollis Venom</t>
  </si>
  <si>
    <t>.LECHNQQSSQ(PPTTKTCPGETNCYKKVWRDHRGTIIERGCGCPTVKPGIKLNC)[63.94956]CTTDKCNN.</t>
  </si>
  <si>
    <t>sp|P68417.1|3S11_NAJHA RecName: Full=Short neurotoxin 1; AltName: Full=Neurotoxin alpha</t>
  </si>
  <si>
    <t>.LECHNQQSSQPPTTKTCPGETNCYKKRWRD(HRGSITERGCGCPSVKKGIEINCCTTD)[41.13852]KCNN.</t>
  </si>
  <si>
    <t>3FTX_N.annulifera_T0611_T0771_Complete 3FTX_N.annulifera_T0611_T0771_Complete</t>
  </si>
  <si>
    <t>.LECHNQQSSQ(PPTTKTCPGETNCYKKVWRDHRGTIIERGCGCPTVKPGIKL)[32.96421]NCCTTDKCNN.</t>
  </si>
  <si>
    <t>.LECHNQQSSQP(PTTKTCPGETNCYKKRWRD)[38.95638]HRGSITERGCGCPSVKKGIEINCCTTDKCNN.</t>
  </si>
  <si>
    <t>.LECHNQQSSQ(PPTTKTCPGETNCYKKRWRDHRGSITERGCGCPSVKKGIEIN)[-19.00357]CCTTDKCNN.</t>
  </si>
  <si>
    <t>.LECHNQQ(SSQ)[-13.81527]PPTTKTCPGETNCYKKRWRDHRGSITERGCGCPSVKKGIEINCCTTDKCNN.</t>
  </si>
  <si>
    <t>sp|P01423.1|3S12_NAJNI RecName: Full=Short neurotoxin 2; AltName: Full=Neurotoxin beta</t>
  </si>
  <si>
    <t>3FTX_N.annulifera_T1293_T0301_Partial 3FTX_N.annulifera_T1293_T0301_Partial</t>
  </si>
  <si>
    <t>prf||731687A toxin VII1</t>
  </si>
  <si>
    <t>3FTX_N.haje_T1960_T1639_T4413_Partial 3FTX_N.haje_T1960_T1639_T4413_Partial</t>
  </si>
  <si>
    <t>prf||751415C toxin CM14</t>
  </si>
  <si>
    <t>3FTX_N.nivea_T0632_Complete 3FTX_N.nivea_T0632_Complete</t>
  </si>
  <si>
    <t>sp|P01463.1|3SA2_NAJNI RecName: Full=Cytotoxin 2; AltName: Full=Toxin V(II)2</t>
  </si>
  <si>
    <t>3FTX_N.haje_T1223_Complete 3FTX_N.haje_T1223_Complete</t>
  </si>
  <si>
    <t>3FTX_N.annulifera_T0439_Partial 3FTX_N.annulifera_T0439_Partial</t>
  </si>
  <si>
    <t>I.CYKQRSLQFP(I)[263.13765]TTVCPGEKNCYKKQWSGHRGTIIERGCGCPSVKKGIEINCCTTDKCNR.</t>
  </si>
  <si>
    <t>prf||751415A toxin CM10</t>
  </si>
  <si>
    <t>.(MICYKQQSLQ)[44.04155]FPITTVCPGEKNCYKKQWSGHRGTIIERGCGCPSVKKGIEINCCTTDKCNR.</t>
  </si>
  <si>
    <t>sp|P01401.1|3NO2B_NAJHH RecName: Full=Weak toxin CM-11</t>
  </si>
  <si>
    <t>.LTCLICPEKYCNK(VHTCRNGENQCFKRFNERKLLGK)[10.99936]RYTRGCAATCPEAKPREIVECCTTDRCNK.</t>
  </si>
  <si>
    <t>.LTCLICPEKYCNKVHTCRNGE(NQCFKRFNERKLLGKRYT)[28.02041]RGCAATCPEAKPREIVECCTTDRCNK.</t>
  </si>
  <si>
    <t>prf||751415B toxin CM12</t>
  </si>
  <si>
    <t>.MICYKQRSLQF(PITTVCPGEKNCYKKQWSGHRGTIIERGCGCPSVKKGIE)[-30.95995]INCCTTDKCNR.</t>
  </si>
  <si>
    <t>.MICYKQRSLQFPITT(V)[16.99816]CPGEKNCYKKQWSGHRGTIIERGCGCPSVKKGIEINCCTTDKCNR.</t>
  </si>
  <si>
    <t>.MICYKQRSLQFPITTVCPGE(KNCYKKQWSGHRGTIIERGCGCP)[37.94856]SVKKGIEINCCTTDKCNR.</t>
  </si>
  <si>
    <t>sp|P01458.1|3SA3_NAJNI RecName: Full=Cytotoxin 3; AltName: Full=Toxin V(II)3</t>
  </si>
  <si>
    <t>.CLICPEKYCNK(VHTCR)[296.21749]NGENQCFKRFDQRKLLGKQYRRGCAATCPEAKPREIVECCTTDKCNR.</t>
  </si>
  <si>
    <t>3FTX_N.nigricollis.Tanzania_T0638_Partial 3FTX_N.nigricollis.Tanzania_T0638_Partial</t>
  </si>
  <si>
    <t>T.KIC(YKQQ)[46.96900]ALQFPIPTVCIGEKYCYKMQWSGNRGTIIKRGCGCPSVKKGIKINCCTTDKCNR.</t>
  </si>
  <si>
    <t>.LTCLICPEKYCNKVHTCRNGENQCF(KRFNERKLLGKRYT)[108.10493]RGCAATCPEAKPREIVECCTTDRCNK.</t>
  </si>
  <si>
    <t>.CLICPEKYCNKVHTCRNGENQ(CFKRFD)[-406.09163]QRKLLGKQYRRGCAATCPEAKPREIVECCTTDKCNR.</t>
  </si>
  <si>
    <t>.LTCLIC(PEKYCNKVHTCRNGENQCFKRF)[-10.05278]NERKLLGKRYTRGCAATCPEAKPREIVECCTTDRCNK.</t>
  </si>
  <si>
    <t>.CLICP(EK)[160.04554]YCNKVHTCRNGENQCFKRFDQRKLLGKQYRRGCAATCPEAKPREIVECCTTDKCNR.</t>
  </si>
  <si>
    <t>.LTCLICPEKYCNKV(HTCRNGENQCFKRFNERKLLG)[-26.05115]KRYTRGCAATCPEAKPREIVECCTTDRCNK.</t>
  </si>
  <si>
    <t>prf||754241A toxin CM13b</t>
  </si>
  <si>
    <t>sp|P01389.1|3L21_NAJAC RecName: Full=Long neurotoxin 1; AltName: Full=Toxin III</t>
  </si>
  <si>
    <t>L.ICPEKYCNKVHTCRNGENQCFKRFNERK(LLGKRYTRGCAATCPEAK)[-148.03314]PREIVECCTTDRCNK.</t>
  </si>
  <si>
    <t>.CLICPEKYCNKVHT(CRNGENQCFKR)[178.04405]FDQRKLLGKQYRRGCAATCPEAKPREIVECCTTDKCNR.</t>
  </si>
  <si>
    <t>.LTCFNC(PEVYCNRFHTCRNGEKICFKRFN)[-16.03873]ERKLLGKRYTRGCAATCPVAKPREIVECCSTDRCNH.</t>
  </si>
  <si>
    <t>sp|P25680.1|3NO2A_NAJNI RecName: Full=Weak toxin CM-10</t>
  </si>
  <si>
    <t>.LRCLNCPEVF(CRNFHTCRNGEKICFKRFDQRKLLGKRYTRGCAVTCPVAKPREIVECCSTDGCNR)[110.05992].</t>
  </si>
  <si>
    <t>3FTX_N.mossambica.VG_T0298_Complete 3FTX_N.mossambica.VG_T0298_Complete</t>
  </si>
  <si>
    <t>T.TKCYNHLSRTPETTE(ICPYSWHFCYKMSW)[-28.97029]VDGHEGRIERGCTFTCPELRPNGKYVYCCRRDKCNQ.</t>
  </si>
  <si>
    <t>3FTX_N.mossambica.VG_T0799_Complete 3FTX_N.mossambica.VG_T0799_Complete</t>
  </si>
  <si>
    <t>.CLICPEKYCNKVH(TCRNGENQCFKRFDQRKLLGKQYRRGCAATCPE)[-64.10668]AKPREIVECCTTDKCNR.</t>
  </si>
  <si>
    <t>L.TCLIC(PEKYCNKVHTCRNGENQCFKRFNERKLLGKRYTRGCAATCPEAKPREIVECC)[-37.09145]TTDRCNK.</t>
  </si>
  <si>
    <t>sp|P62390.1|3SOFB_NAJHA RecName: Full=Cytotoxin 11; AltName: Full=Toxin CM-13a</t>
  </si>
  <si>
    <t>.LTCLICPEKYCNKVHTCRNGE(NQCFKRFNERKLLGKRYT)[-37.09754]RGCAATCPEAKPREIVECCTTDRCNK.</t>
  </si>
  <si>
    <t>.LTCLICPEKYCNKV(HTCRNGENQCFKRFNERKLLGKRYTRGCAATC)[-54.11485]PEAKPREIVECCTTDRCNK.</t>
  </si>
  <si>
    <t>.CLICPEKYCNKVHTCRNGENQCFKRFDQRKLLGKQYRRGCAATC(PE)[150.92064]AKPREIVECCTTDKCNR.</t>
  </si>
  <si>
    <t>.LRCLNCPEVFCR(NFHTCRNGEKICFKRFD)[-17.01924]QRKLLGKRYTRGCAVTCPVAKPREIVECCSTDGCNR.</t>
  </si>
  <si>
    <t>3FTX_N.nivea_T1208_T1206_T1209_T0759_T0854_Complete 3FTX_N.nivea_T1208_T1206_T1209_T0759_T0854_Complete</t>
  </si>
  <si>
    <t>3FTX_N.annulifera_T0616_T1228_T0679_T1138_Complete 3FTX_N.annulifera_T0616_T1228_T0679_T1138_Complete</t>
  </si>
  <si>
    <t>.(LKCNQLIPPFWKTCPKGKNLCYN)[-81.81785]MYMVSTSTVPVKRGCIDVCPKNSALVKYVCCNTDRCN.</t>
  </si>
  <si>
    <t>prf||765048A toxin CM2e</t>
  </si>
  <si>
    <t>.LECNKLV(PIAHKTCPEGKNLCYKMFM)[41.03578]VSTSTVPVKRGCIDVCPKDSALVKYVCCNTDRCN.</t>
  </si>
  <si>
    <t>AAC61317.1 cardiotoxin 5A precursor, partial [Naja sputatrix]</t>
  </si>
  <si>
    <t>.YTLKCNKLVPLFYKTCPAGKNLCYKMFM(VSNL)[-286.15969]TVPVKRGCIDVCPKNSALVKYVCCNTDRCN.</t>
  </si>
  <si>
    <t>pdb|1CRE|A Chain A, Cardiotoxin Ii From Taiwan Cobra Venom, Naja Naja Atra: Structure In Solution And Comparision Among Homologous Cardiotoxins</t>
  </si>
  <si>
    <t>prf||765048B toxin CM4a</t>
  </si>
  <si>
    <t>.LE(C)[45.06142]NQLIPIAHKTCPEGKNLCYKMFMVSTSTVPVKRGCIDVCPKNSALVKYVCCNTDRCN.</t>
  </si>
  <si>
    <t>sp|P01440.1|3SA2_NAJNA RecName: Full=Cytotoxin 2; AltName: Full=Cobramine-B; AltName: Full=Cytotoxin II</t>
  </si>
  <si>
    <t>.LKCNKLVPLFYKTCPAGKNLCYKMYMV(ATP)[-52.10367]KVPVKRGCIDVCPKSSLVLKYVCCNTDRCN.</t>
  </si>
  <si>
    <t>.LECNKLV(PIAHKTCPEGKNLCYKMFM)[97.00194]VSTSTVPVKRGCIDVCPKDSALVKYVCCNTDRCN.</t>
  </si>
  <si>
    <t>ADN67586.1 three-finger toxin precursor, partial [Naja atra]</t>
  </si>
  <si>
    <t>.YTLK(CNQLI)[-226.11789]PPFYKTCAAGKNLCYKMFMVAAPKVPVKRGCIDVCPKSSLLVKYVCCNTDRCN.</t>
  </si>
  <si>
    <t>.LKCNKLVPLFYKTCPAGKNLCYKMYMV(ATPKVPVKRGCIDVCPKSSLVL)[1.83822]KYVCCNTDRCN.</t>
  </si>
  <si>
    <t>.LKCNKLVPLFYKTCPAGKNLCYK(MFMVSNL)[-22.07649]TVPVKRGCIDVCPKNSALVKYVCCNTDRCN.</t>
  </si>
  <si>
    <t>sp|P86541.2|3SAA_NAJNA RecName: Full=Cytotoxin 10; Short=CTX10</t>
  </si>
  <si>
    <t>.LKCNKLVPLFYKTCPAGKDLCYKMYMV(ATPKVPVKRGCIDVCPKSSLLVK)[1.87816]YVCCNTDRCN.</t>
  </si>
  <si>
    <t>prf||765048C toxin CM7</t>
  </si>
  <si>
    <t>L.KCHKLVPPFWKTCPEGKNLCYKMYMVSTLTVPVKRGCIDVCPKNSALVKYV(CCNTNKCN)[10.97991].</t>
  </si>
  <si>
    <t>sp|P01454.1|3SA9_NAJHA RecName: Full=Cytotoxin 9; AltName: Full=Toxin CM-2e</t>
  </si>
  <si>
    <t>.LECNK(LVPIAHKTCPEGKNLCYKMFMVST)[59.06373]STVPVKRGCIDVCPKDSALVKYVCCNTDRCN.</t>
  </si>
  <si>
    <t>sp|P60311.1|3SAC3_NAJSP RecName: Full=Cytotoxin KJC3</t>
  </si>
  <si>
    <t>.DKCNKLVPL(FY)[-25.00271]KTCPAGKNLCYKMFMVSDLTVPVKRGCIDVCPKNSALVKYVCCNTDRCN.</t>
  </si>
  <si>
    <t>.LECNKLV(PIAHKTCPEGKNLCYKMFMVSTSTV)[80.20752]PVKRGCIDVCPKDSALVKYVCCNTDRCN.</t>
  </si>
  <si>
    <t>.LECNKLV(PIAHKTCPEGKNLCYKMF)[59.05604]MVSTSTVPVKRGCIDVCPKDSALVKYVCCNTDRCN.</t>
  </si>
  <si>
    <t>.LKCHNTQLPFIYKTCPEGKNLCFK(TT)[40.96698]LKKLPLKIPIKRGCAATCPKSSALLKVVCCSTDKCN.</t>
  </si>
  <si>
    <t>.LKCHNTQLPFIYKTCPEGKNLCFKTTLKKLPLKI(PIKRGCAATCPKSSALLKVVCCSTDKC)[43.01464]N.</t>
  </si>
  <si>
    <t>.LKCHNTQLPFIYKTCPEGKNL(CFKTTLKK)[100.96273]LPLKIPIKRGCAATCPKSSALLKVVCCSTDKCN.</t>
  </si>
  <si>
    <t>3FTX_N.nivea_T0596_Complete 3FTX_N.nivea_T0596_Complete</t>
  </si>
  <si>
    <t>T.LKCHNTQLPFIYKTCPEGKNLCFKTTLKK(LPLKI)[71.94298]PIKRGCAATCPKSSALLKVVCCNTDKCN.</t>
  </si>
  <si>
    <t>.LKCHNTQLPFIYKTCPEGKNLCFKTTLK(KLP)[62.00194]LKIPIKRGCAATCPKSSALLKVVCCSTDKCN.</t>
  </si>
  <si>
    <t>pdb|1CVO|A Chain A, The Solution Structure Of Cardiotoxin V From Naja Naja Atra</t>
  </si>
  <si>
    <t>.LKCHNTQLPFIYKTCPEGKNLCFKATLKKFPLKFPVKRGCADN(CPKNSALLKYVCCSTD)[-71.98229]KCN.</t>
  </si>
  <si>
    <t>T.IRCFITPDVTSQACPDGHVCYTKMWCDNFCGMRGKRVDLGCAATCPKVKPGVDIKCCSRDNCNPFPTRKRS.</t>
  </si>
  <si>
    <t>sp|P01390.1|3L21_NAJNI RecName: Full=Long neurotoxin 1; AltName: Full=Neurotoxin alpha</t>
  </si>
  <si>
    <t>.IRCFITPDVTSQAC(PDGHVCYTKMWCDNFCGMRGKRVDLGCAATCPKVKPGVN)[-31.98944]IKCCSRDNCNPFPTRKRS.</t>
  </si>
  <si>
    <t>.IRCFITPDVTSQACPDGHVCYTKMWCDNFCGMRGKRVDLGCAATCPKVKPGVNIKCCSRD(N)[-17.01840]CNPFPTRKRS.</t>
  </si>
  <si>
    <t>sp|P01456.1|3SA1_NAJNI RecName: Full=Cytotoxin 1; AltName: Full=Toxin V(II)1</t>
  </si>
  <si>
    <t>T.LKCHNTQLPFIYKTCPEGKNLCFKTTLKK(L)[34.99160]PLKIPIKRGCAATCPKSSALLKVVCCNTDKCN.</t>
  </si>
  <si>
    <t>AAB24494.1 Vc-5=cytotoxin [Naja oxiana=snakes, venom, Peptide, 60 aa]</t>
  </si>
  <si>
    <t>.(LKCKKLVPLFSKTCPA)[4.88474]GKNLCYKMFMVAAPHVPVKRGCIDVCPKSSLLVKYVCCNTDRCN.</t>
  </si>
  <si>
    <t>prf||740419A toxin VII1</t>
  </si>
  <si>
    <t>.LECNKLV(PIA)[-14.01431]HKTCPAGKNLCYQMYMVSKSTIPVKRGCIDVCPKSSLLVKYVCCNTDRCN.</t>
  </si>
  <si>
    <t>.IRCFITPDVTSQACPDGHVCYTKMWCDNFCGMRGKRVDLGCAATCPK(VK)[1.98701]PGVNIKCCSRDNCNPFPTRKRS.</t>
  </si>
  <si>
    <t>.IRCFITPDVTSQACPDGHV(CYTKMWCDNFCGMRGKRVD)[1.98984]LGCAATCPKVKPGVNIKCCSRDNCNPFPTR.K</t>
  </si>
  <si>
    <t>pdb|4OM4|A Chain A, Crystal Structure Of Ctx A2 From Taiwan Cobra (naja Naja Atra)</t>
  </si>
  <si>
    <t>.LKCNKLV(PLFYKTCPAGKNLCYKMFMVSNLTV)[-82.07674]PVKRGCIDVCPKNSALVKYVCCNTDRCN.</t>
  </si>
  <si>
    <t>Kunitz_N.annulifera_T0981_T0974_Partial Kunitz_N.annulifera_T0981_T0974_Partial</t>
  </si>
  <si>
    <t>pdb|1RL5|A Chain A, Nmr Structure With Tightly Bound Water Molecule Of Cytotoxin I From Naja Oxiana In Aqueous Solution (Major Form)</t>
  </si>
  <si>
    <t>.LKCNKLV(PIAYKTCPEGKNLCYKMFM)[-171.07470]MSDLTIPVKRGCIDVCPKNSLLVKYVCCNTDRCN.</t>
  </si>
  <si>
    <t>AAB25734.1 cardiotoxin isoform 4, cytotoxin isoform 4, CTX-4 [Naja naja=Formosan cobra, ssp. atra, venom, Peptide, 60 aa]</t>
  </si>
  <si>
    <t>.(RKCNKLV)[-125.14541]PLFYKTCPAGKNLCYKMFMVSNLTVPVKRGCIDVCPKNSALVKYVCCNTDRCN.</t>
  </si>
  <si>
    <t>3FTX_N.naja_T2420_T2418_T2687_T1672_Complete 3FTX_N.naja_T2420_T2418_T2687_T1672_Complete</t>
  </si>
  <si>
    <t>L.QCNKLVPIASKTCPPGKNLCYKMFMVSDLTIPVKRGCIDVCPKNSLLVKYV(C)[82.04516]CNTDRCN.</t>
  </si>
  <si>
    <t>.LECNKLVPIAHKTCPEGKNLCYKMFMVSTSTVPVKRGCIDVCPKDSALVKYVCCNTDRC(N)[-18.00015].</t>
  </si>
  <si>
    <t>AAC61318.1 cardiotoxin 6 precursor, partial [Naja sputatrix]</t>
  </si>
  <si>
    <t>.YTLKC(NKLVPLFYKTCPA)[-321.20675]GKNLCYKMFMVSNKTVPVKRGCIDVCPKNSALVKYVCCNTDRCN.</t>
  </si>
  <si>
    <t>.LECNKLVPIAHKTCPEGKNLCYKMFMVSTSTV(P)[37.98048]VKRGCIDVCPKDSALVKYVCCNTDRCN.</t>
  </si>
  <si>
    <t>sp|P00986.1|VKT2_NAJNI RecName: Full=Kunitz-type serine protease inhibitor 2; AltName: Full=Venom basic protease inhibitor 2; AltName: Full=Venom basic protease inhibitor II</t>
  </si>
  <si>
    <t>.RPRFCELPAETGLCKARIRSFHYNRAAQQCLEFIY(GGC)[37.95361]GGNANRFKTIDECHRTCVG.</t>
  </si>
  <si>
    <t>prf||770226B toxin CM4b</t>
  </si>
  <si>
    <t>.LKCHKLVPPFWKTCPEGKNLCYKMYMVAT(PMLPVKRGCIN)[16.98415]VCPKDSALVKYMCCNTNKCN.</t>
  </si>
  <si>
    <t>.LKCHKLVPPVWKTCPEGKNLCYKMFMVSTSTV(PVKRGCIDVC)[18.01408]PKNSALVKYVCCSTDKCN.</t>
  </si>
  <si>
    <t>.LKCHKLVPPVWKT(CPE)[17.00507]GKNLCYKMFMVSTSTVPVKRGCIDVCPKDSALVKYVCCSTDKCN.</t>
  </si>
  <si>
    <t>.LKCHKLVPPVWKTCPEGKNLCYKMFMVSTSTVPVKRGCIDVCPKNSALV(KYVCCSTDKCN)[-234.07235].</t>
  </si>
  <si>
    <t>.LKCHKLVPPV(WKTCPEGKNLCYKMFMV)[214.04701]STSTVPVKRGCIDVCPKDSALVKYVCCSTDKCN.</t>
  </si>
  <si>
    <t>T.LKCHKLVPPFWKTCPE(GK)[166.05419]NLCYKMFMVSTSTVPVKRGCIDVCPKDSALVKYVCCSTDKCN.</t>
  </si>
  <si>
    <t>prf||770226A toxin CM2h</t>
  </si>
  <si>
    <t>.LKCHKLVPPVWKTCPEGKNLCYKMFMVSTSTVPVKRGCIDV(CPKD)[21.97961]SALVKYVCCSTDKCN.</t>
  </si>
  <si>
    <t>.LKCHKLVPPVWKTCPEGKNLCYKMFMV(S)[2.00522]TSTVPVKRGCIDVCPKNSALVKYVCCSTDKCN.</t>
  </si>
  <si>
    <t>.LKCHKLVPPVWKTCPEGK(NLCYKM)[-14.09650]FMVSTSTVPVKRGCIDVCPKNSALVKYVCCSTDKCN.</t>
  </si>
  <si>
    <t>.LECNQLIPIAHKTCPEGKNLCYKMF(M)[1.01185]VSTSTVPVKRGCIDVCPKNSALVKYVCCNTDRCN.</t>
  </si>
  <si>
    <t>3FTX_N.melanoleuca.VG_T8396_T3487 _Partial</t>
  </si>
  <si>
    <t>.LKCHKLVPPVW(KTCPE)[40.93680]GKNLCYKMFMVSTSTVPVKRGCIDVCPKNSALVKYVCCSTDKCN.</t>
  </si>
  <si>
    <t>.LKCHKLVPPVWKTCPEGKNLCYKMFMV(STS)[-14.96307]TVPVKRGCIDVCPKDSALVKYVCCSTDKCN.</t>
  </si>
  <si>
    <t>.LKCHKL(V)[14.02893]PPVWKTCPEGKNLCYKMFMVSTSTVPVKRGCIDVCPKDSALVKYVCCSTDKCN.</t>
  </si>
  <si>
    <t>G.YTLKCHKLVPP(FWKTCPEGKN)[-46.99080]LCYKMFMVSTSTVPVKRGCIDVCPKDSALVKYVCCSTDKCN.</t>
  </si>
  <si>
    <t>prf||754240A toxin VII2</t>
  </si>
  <si>
    <t>.LKCHKLVPP(VWKTCPEGKNLCYKMFMVSTSTV)[133.04927]PVKRGCIDVCPKNSALVKYVCCSTDKCN.</t>
  </si>
  <si>
    <t>T.LKCHKLVPPFWKTCPEGKNLCYK(MFMVSTSTV)[85.04679]PVKRGCIDVCPKDSALVKYVCCSTDKCN.</t>
  </si>
  <si>
    <t>.LKCHQLIPPFWKTCPEGKNLCYKMYMVATP(MIPVKRGCID)[17.00470]VCPKNSALVKYMCCNTDKCN.</t>
  </si>
  <si>
    <t>.LKCHKLVPPFWKTCPEGKNLCYKMYMVATPMLPVKRGCINVCPKDSALVKYMC(CNTN)[-26.00861]KCN.</t>
  </si>
  <si>
    <t>Kunitz_N.annulifera_T0976_T1256_Partial Kunitz_N.annulifera_T0976_T1256_Partial</t>
  </si>
  <si>
    <t>.LKCHKLVPPFWKTCPEGKNLCYKMYMVATPMLPVKRGCINVCPKDSAL(VKYMCCNTNKCN)[-12.84087].</t>
  </si>
  <si>
    <t>.LKCHKLVPPFWKTCPEGKNLCYKMYMVATPMLPVKRGCIDVCPKDSA(LVKYM)[201.04397]CCNTDK.C</t>
  </si>
  <si>
    <t>.LKCHKLVPPFWKTCPEGKNLCYKM(YM)[38.00328]VATPMLPVKRGCIDVCPKDSALVKYMCCNTDKCN.</t>
  </si>
  <si>
    <t>.LKCHKLVPPFWKTCPEGKNLCYKMYMVATPMLPVKRGCIDVCPKDSALVKYMCC(NTNKCN)[-15.83172].</t>
  </si>
  <si>
    <t>sp|P01462.1|3SA2_NAJHA RecName: Full=Cytotoxin 2; AltName: Full=Toxin V(II)2/V(II)2A</t>
  </si>
  <si>
    <t>.LKCHKLVPPFWKTCPEGKNLCYKMYMVAT(PMLPV)[39.93341]KRGCIDVCPKDSALVKYMCCNTNKCN.</t>
  </si>
  <si>
    <t>.LKCHKLVPPFWKTCPEGKNLCYKMYMVATPMLPVKRGCIDVCPKDSALVKYMCCNTDKC(N)[2.02624].</t>
  </si>
  <si>
    <t>prf||770226C toxin CM6</t>
  </si>
  <si>
    <t>.LKCHKLVPPFWKTCPEGKNLCYKMYMVATPMIPVKRGCIDVC(PKNSALVKYMCCNTNKCN)[39.92570].</t>
  </si>
  <si>
    <t>.LKCHKLVPPFWKTCPEGKNLCYKMYMVATPMLPVKRGCIDVCPKDSALVK(YMCCNTDKCN)[-25.98280].</t>
  </si>
  <si>
    <t>.LKCHKLVPPFWKTCPEGKNLCYKMYMVATPMLPVKRGCIDVCPKDSALVKY(MCCNTN)[-25.01678]KCN.</t>
  </si>
  <si>
    <t>.LKCH(K)[13.98565]LVPPFWKTCPEGKNLCYKMYMVATPMLPVKRGCIDVCPKDSALVKYMCCNTDKCN.</t>
  </si>
  <si>
    <t>.LKCHQLIPPFWKTCPEGKNLCYKMYMVATPMIPVKRGCID(VCPKNSALV)[-17.00498]KYMCCNTDKCN.</t>
  </si>
  <si>
    <t>.LKCHQLIPPFWKTCPEGKNLCYKMYMVATPMIPVKRGCIDVCPKNSAL(V)[21.98353]KYMCCNTDKCN.</t>
  </si>
  <si>
    <t>.LKCHQLIPPFWKTCPEGKNLCYKMYMVAT(PMIPVKRGCIDVCPKNSALVKYMCCNTDKCN)[38.94658].</t>
  </si>
  <si>
    <t>.(L)[264.11532]KCHQLIPPFWKTCPEGKNLCYKMYMVATPMIPVKRGCIDVCPKNSALVKYMCCNTDKCN.</t>
  </si>
  <si>
    <t>.(LKCHKLV)[278.09474]PPFWKTCPEGKNLCYKMYMVATPMLPVKRGCIDVCPKDSALVKYMCCNTDKCN.</t>
  </si>
  <si>
    <t>.LKCHKLVPPFWKTCPEGKNLCYKMYMVAT(P)[1.01103]MIPVKRGCIDVCPKNSALVKYMCCNTNKCN.</t>
  </si>
  <si>
    <t>.(L)[13.98764]KCHKLVPPFWKTCPEGKNLCYKMYMVATPMLPVKRGCIDVCPKDSALVKYMCCNTDKCN.</t>
  </si>
  <si>
    <t>.LKCHKLVPPFWKTCPEGKNLCYK(MYM)[-2.00381]VATPMLPVKRGCIDVCPKDSALVKYMCCNTDKCN.</t>
  </si>
  <si>
    <t>.LKCHQLI(PPFWKTCPEGKNLCYKMY)[58.01810]MVATPMIPVKRGCIDVCPKNSALVKYMCCNTDKCN.</t>
  </si>
  <si>
    <t>.LKCHQLIPPFWKTCPEGKNLCYKMYMVATPMIPVKRGCIDVCPKNSAL(VKYMC)[27.01617].C</t>
  </si>
  <si>
    <t>.(LKCHQL)[-316.19350]IPPFWKTCPEGKNLCYKMYMVATPMIPVKRGCIDVCPKNSALVKYMCCNTDKCN.</t>
  </si>
  <si>
    <t>3FTX_N.annulifera_T0532_Complete 3FTX_N.annulifera_T0532_Complete</t>
  </si>
  <si>
    <t>.LKCHKLVPPVWKTCPEGKNLCYKMFM(VS)[-1.79730]TSTVPVKRGCIDVCPKDSALVKYVCCSTDKCN.</t>
  </si>
  <si>
    <t>.LKCHQLIPPF(WK)[175.02343]TCPEGKNLCYKMYMVATPMIPVKRGCIDVCPKNSALVKYMCCNTDKCN.</t>
  </si>
  <si>
    <t>.LKCHKLV(PPFWKTCPEGKNLCYKM)[188.00796]YMVATPMLPVKRGCIDVCPKDSALVKYMCCNTDKCN.</t>
  </si>
  <si>
    <t>.LKCHKLVPPVWKTC(PEGKNLCYK)[1.99437]MFMVSTSTVPVKRGCIDVCPKNSALVKYVCCSTDKCN.</t>
  </si>
  <si>
    <t>sp|P00599.1|PA2B1_NAJME RecName: Full=Basic phospholipase A2 1; Short=svPLA2; AltName: Full=DE-I; AltName: Full=Phosphatidylcholine 2-acylhydrolase</t>
  </si>
  <si>
    <t>.(NLYQFKNMIHCTVPNRPWWHFANYGC)[-54.90594]YCGRGGKGTPVDDLDRCCQIHDKCYDEAEKISGCWPYIKTYTYESCQGTLTCKDGGKCAASVCDCDRVAANCFARATYNDKNYNIDFNARCQ.</t>
  </si>
  <si>
    <t>Kunitz_N.haje_T2474_Partial Kunitz_N.haje_T2474_Partial</t>
  </si>
  <si>
    <t>Kunitz_N.mossambica.VG_T2744_Partial Kunitz_N.mossambica.VG_T2744_Partial</t>
  </si>
  <si>
    <t>G.RPQFCEL(PAETGLCKAHIPS)[156.08972]FHYNLAAQQCLGFIYGGCGGNANRFKTIDECHRTCVG.</t>
  </si>
  <si>
    <t>G.RPQFCELPAETGLCKA(HIPSFHYNLAAQQCLGFI)[194.20726]YGGCGGNANRFKTIDECHRTCVG.</t>
  </si>
  <si>
    <t>G.RPQFCELPAETG(QCKAHIRSFHYNLAAQQCL)[49.98923]EFIYGGCGGNANRFKTIDECHRTCVG.</t>
  </si>
  <si>
    <t>PLA2_N.nivea_T0584_Partial PLA2_N.nivea_T0584_Partial</t>
  </si>
  <si>
    <t>L.NLYQFKNMIHCTVPSRPWWHFADYGCYCGRGGKGTPVDDLDRCCQIHDNCYDEAGKISGCWPY(FKVYAYECSQGALSCRGGKNK)[-55.65192]CAASVCDCDRLAAICFARATYNDNNYNIDFNARCQ.</t>
  </si>
  <si>
    <t>G.RPQFCELPAETGLCKAHIPSFHYNLAAQQCLGFIYGGCGGNANRFKT(ID)[197.13751]ECHRTCVG.</t>
  </si>
  <si>
    <t>G.RPQFCELPAETG(QCKAHIRSF)[11.03350]HYNLAAQQCLEFIYGGCGGNANRFKTIDECHRTCVG.</t>
  </si>
  <si>
    <t>.LKCHKLVPPVWKTCPEGKNLCYKMFMVS(T)[2.15595]STVPVKRGCIDVCPKDSALVKYVCCSTDKCN.</t>
  </si>
  <si>
    <t>.LKCHQLIPPFWKTCPEGKNLCYKMY(MVA)[2.20258]TPMIPVKRGCIDVCPKNSALVKYMCCNTDKCN.</t>
  </si>
  <si>
    <t>.LKCHKLVPPFWKTCPEGK(NLCYKMYMVAT)[-1.79436]PMLPVKRGCIDVCPKDSALVKYMCCNTNKCN.</t>
  </si>
  <si>
    <t>NGF_N.annulifera_T0145_Complete NGF_N.annulifera_T0145_Complete</t>
  </si>
  <si>
    <t>R.EDHPVHSQGEHSVCGSVSAWVTKTTATDMKGNTVTVMENVNLDNKVYKQYFFETKCKNPNPE(PSGCRGIDSSHWNSY)[73.05601]CTETDTFIKALTMEGNQASWRFIRIETACVCVITKKTGN.</t>
  </si>
  <si>
    <t>CRISP_N.haje_T0025_Partial CRISP_N.haje_T0025_Partial</t>
  </si>
  <si>
    <t>G.NVDFNSESTRRKKKQKEIVDLHNSLRRSVSPTASNMLKMKWYPEAASNAERWANNCILDHSPEYSRVLEGIQCGESIYMSSNARAWTEIIQLWHDEYKNFVYGVGANPPGSMTGHYTQIVWYQTYRVGCAVSYCPSSAWSYFYVCQYCPSGNFKGKTATPYKLGPPCGDCPSACD(NRL)[-108.12538]CTNPCTIYDKLTNCDSLVKQSSCQDDWIKSNCPASCFCRNKII.</t>
  </si>
  <si>
    <t>N.SESTRRKKKQKEIVDLHNSLRRSVSPTASNMLKMKWYPEAASNAERWANNCILDHSPEYSRVLEGIQCGESIYMSSNARAWTEIIQLWHDEYKNFVYGVGANPPGSMTGHYTQIVWYQTYRVGCAVSYCPSSAWSYFYVCQYCPSGNF(KGKTATPYKLGPPCGDCP)[490.49577]SACDNRLCTNPCTIYDKLTNCDSLVKQSSCQDDWIKSNCPASCFCRNKII.</t>
  </si>
  <si>
    <t>Sequence</t>
  </si>
  <si>
    <t>.LKCNKLVPLFYKTCPAGKNLCYK(MF)[15.96074]MVSNLTVPVKRGCIDVCPKNSALVKYVCCNTDRCN.</t>
  </si>
  <si>
    <t>pdb|1CRE|A Chain A, Cardiotoxin Ii From Taiwan Cobra Venom, Naja naja atra: Structure In Solution And Comparision Among Homologous Cardiotoxins</t>
  </si>
  <si>
    <t>Protein entry name</t>
  </si>
  <si>
    <t>%</t>
  </si>
  <si>
    <r>
      <rPr>
        <b/>
        <i/>
        <sz val="16"/>
        <color theme="1"/>
        <rFont val="Calibri"/>
        <family val="2"/>
        <scheme val="minor"/>
      </rPr>
      <t>Naja nivea</t>
    </r>
    <r>
      <rPr>
        <b/>
        <sz val="16"/>
        <color theme="1"/>
        <rFont val="Calibri"/>
        <family val="2"/>
        <scheme val="minor"/>
      </rPr>
      <t xml:space="preserve"> (South Africa)_Liverpool </t>
    </r>
  </si>
  <si>
    <t>LECHNQQSSQPPTTKTCPGETNCYKKRWRDHRGSITERGCGCPSVKKGIEINCCTTDKCNN</t>
  </si>
  <si>
    <t>LECHNQQSSQPPTTKTCPGETNCYKKRWRDHRGSITERGCGCPSVKKGIEINCCTTD</t>
  </si>
  <si>
    <t>MICHNQQSSQRPTIKTCPGETNCYKKRWRDHRGTIIERGCGCPSVKKGVGIYCCKTDKCNR</t>
  </si>
  <si>
    <t>MICHNQQSSQPPTIKTCPGETNCYKKRWRDHRGTIIERGCGCPSVKKGVGIYCCKTNKCNR</t>
  </si>
  <si>
    <t>LTCLICPEKYCNKVHTCRNGENQCFKRFDQRKLLGKQYRRGCAATCPEAKPREIVECCTTDKCNR</t>
  </si>
  <si>
    <t>MICYKQRSLQFPITTVCPGEKNCYKKQWSGHRGTIIERGCGCPSVKKGIEINCCTTDKCNR</t>
  </si>
  <si>
    <t>LTCFNCPEVYCNRFHTCRNGEKICFKRFNERKLLGKRYTRGCAATCPVAKPREIVECCSTDRCNH</t>
  </si>
  <si>
    <t>KSMECYKCGASGCHLKITCSAEEKFCYKWKNKISKLRWHGCAKTCTEEDSWKAYIKCCTTNLCNI</t>
  </si>
  <si>
    <t>LTCLICPEKYCNKVHTCRNGENQCFKRFNERKLLGKRYTRGCAATCPEAKPREIVECCTTDRCNK</t>
  </si>
  <si>
    <t>LRCLNCPEVFCRNFHTCRNGEKICFKRFDQRKLLGKRYTRGCAVTCPVAKPREIVECCSTDGCNR</t>
  </si>
  <si>
    <t>LICVKERFLFSETTETCPDGQNLCFNQGHLIYPGKYERTRGCAATCPKLQNRDTIYCCSTDKCNR</t>
  </si>
  <si>
    <t>LKCHNTQLPFIYKTCPEGKNLCFKTTLKKLPLKIPIKRGCAATCPKSSALLKVVCCSTDKCN</t>
  </si>
  <si>
    <t>IRCFITPDVTSQACPDGHVCYTKMWCDNFCGMRGKRVDLGCAATCPKVKPGVNIKCCSRDNCNPFPTRK</t>
  </si>
  <si>
    <t>IRCFITPDVTSQACPDGHVCYTKMWCDNFCGMRGKRVDLGCAATCPKVKPGVDIKCCSRD</t>
  </si>
  <si>
    <t>IRCFITPDVTSQACPDGHVCYTKMWCDNFCGMRGKRVDLGCAATCPKVKPGVDIKCCSRDNCNPFPTR</t>
  </si>
  <si>
    <t>GGPKYCHLPADPGPCSNYQYVYYYNPALRKCEQFIYGGCEGNKNNFKTRHECHRVCVR</t>
  </si>
  <si>
    <t>LECNKLVPIAHKTCPEGKNLCYKMFMVSTSTVPVKRGCIDVCPKDSALVKYVCCNTDRCN</t>
  </si>
  <si>
    <t>RPRFCELPAETGLCKARIRSFHYNRAAQQCLEFIYGGCGGNANRFKTIDECHRTCVG</t>
  </si>
  <si>
    <t>LECNKLVPIAHKTCPEGKNLCYKMFMVSTSTVPVKRGCIDVCPKDSALVKYVCCNTD</t>
  </si>
  <si>
    <t>IRCFITPDVTSQACPDGQNICYTKTWCDNFCGMRGKRVDLGCAATCPTVKPGVDIKCCSTDNCNPFPTRERS</t>
  </si>
  <si>
    <t>LKCHKLVPPVWKTCPEGKNLCYKMFMVSTSTVPVKRGCIDVCPKDSALVKYVCCSTDKCN</t>
  </si>
  <si>
    <t>LECNKLVPIAHKTCPAGKNLCYQMYMVSKSTIPVKRGCIDVCPKSSLLVKYVCCNTDRCN</t>
  </si>
  <si>
    <t>LKCHKLVPPFWKTCPEGKNLCYKMYMVATPMLPVKRGCIDVCPKDSALVKYMCCNTNKCN</t>
  </si>
  <si>
    <t>RPRFCELPAETGLCKARIRSFHYNLAAQQCLEFIYGGCGGNANRFKTIDECHRTCVG</t>
  </si>
  <si>
    <t>LKCHKLVPPFWKTCPEGKNLCYKMYMVATPMLPVKRGCIDVCPKDSALVKYMCCNTDKCN</t>
  </si>
  <si>
    <t>LKCHKLVPPFWKTCPEGKNLCYKMYMVATPMLPVKRGCINVCPKDSALVKYMCCNTNKCN</t>
  </si>
  <si>
    <t>LKCHQLIPPFWKTCPEGKNLCYKMYMVATPMIPVKRGCIDVCPKNSALVKYMCCNTDKCN</t>
  </si>
  <si>
    <t>RLCLSDYSIFSETIEICPDGHNFCFKKFPKGITRLPWVIRGCAATCPKAEAQVYVDCCARDKCNR</t>
  </si>
  <si>
    <t>EDHPVHSQGEHSVCGSVSAWVTKTTATDMKGNTVTVMENVNLDNKVYKQYFFETKCKNPNPEPSGCRGIDSSHWNSYCTETDTFIKALTMEGNQASWRFIRIETACVCVITKKTGN</t>
  </si>
  <si>
    <t>Toxin type</t>
  </si>
  <si>
    <t>Transcriptome</t>
  </si>
  <si>
    <t>Proteome</t>
  </si>
  <si>
    <t xml:space="preserve">Acetylcholinesterase </t>
  </si>
  <si>
    <t>Aminopeptidase N</t>
  </si>
  <si>
    <t>Bucandin</t>
  </si>
  <si>
    <t>Cardiotoxin/cytotoxin</t>
  </si>
  <si>
    <t>CRISP</t>
  </si>
  <si>
    <t>C-type Lectin</t>
  </si>
  <si>
    <t>Dipeptidylpeptidase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</si>
  <si>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</si>
  <si>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</si>
  <si>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</si>
  <si>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</si>
  <si>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</si>
  <si>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</si>
  <si>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NGF</t>
  </si>
  <si>
    <t>Phospholipase B</t>
  </si>
  <si>
    <t>PLA2</t>
  </si>
  <si>
    <t>Short neurotoxin</t>
  </si>
  <si>
    <t>SVMP</t>
  </si>
  <si>
    <t>Unclassified 3FTX</t>
  </si>
  <si>
    <t>Weak neuotoxin</t>
  </si>
  <si>
    <t>% abundance</t>
  </si>
  <si>
    <t>Protein name</t>
  </si>
  <si>
    <t>No of Proteoforms</t>
  </si>
  <si>
    <t>TIRCFITPDVTSQACPDGHVCYTKMWCDNFCGMRGKRVDLGCAATCPKVKPGVDIKCCSRDNCNPFPTRKRS</t>
  </si>
  <si>
    <t>LECHNQQSSQPPTTKTCPGETNCYKKVWRDHRGTIIERGCGCPTVKPGIKLNCCTTDKCNN</t>
  </si>
  <si>
    <t>MICYKQQSLQFPITTVCPGEKNCYKKQWSGHRGTIIERGCGCPSVKKGIEINCCTTDKCNR</t>
  </si>
  <si>
    <t>CLICPEKYCNKVHTCRNGENQCFKRFDQRKLLGKQYRRGCAATCPEAKPREIVECCTTDKCNR</t>
  </si>
  <si>
    <t>TKICYKQQALQFPIPTVCIGEKYCYKMQWSGNRGTIIKRGCGCPSVKKGIKINCCTTDKCNR</t>
  </si>
  <si>
    <t>LICPEKYCNKVHTCRNGENQCFKRFNERKLLGKRYTRGCAATCPEAKPREIVECCTTDRCNK</t>
  </si>
  <si>
    <t>TTKCYNHLSRTPETTEICPYSWHFCYKMSWVDGHEGRIERGCTFTCPELRPNGKYVYCCRRDKCNQ</t>
  </si>
  <si>
    <t>LKCNQLIPPFWKTCPKGKNLCYNMYMVSTSTVPVKRGCIDVCPKNSALVKYVCCNTDRCN</t>
  </si>
  <si>
    <t>LECNQLIPIAHKTCPEGKNLCYKMFMVSTSTVPVKRGCIDVCPKNSALVKYVCCNTDRCN</t>
  </si>
  <si>
    <t>LKCNKLVPLFYKTCPAGKNLCYKMYMVATPKVPVKRGCIDVCPKSSLVLKYVCCNTDRCN</t>
  </si>
  <si>
    <t>LKCNKLVPLFYKTCPAGKDLCYKMYMVATPKVPVKRGCIDVCPKSSLLVKYVCCNTDRCN</t>
  </si>
  <si>
    <t>LKCHKLVPPFWKTCPEGKNLCYKMYMVSTLTVPVKRGCIDVCPKNSALVKYVCCNTNKCN</t>
  </si>
  <si>
    <t>DKCNKLVPLFYKTCPAGKNLCYKMFMVSDLTVPVKRGCIDVCPKNSALVKYVCCNTDRCN</t>
  </si>
  <si>
    <t>TLKCHNTQLPFIYKTCPEGKNLCFKTTLKKLPLKIPIKRGCAATCPKSSALLKVVCCNTDKCN</t>
  </si>
  <si>
    <t>LKCHNTQLPFIYKTCPEGKNLCFKATLKKFPLKFPVKRGCADNCPKNSALLKYVCCSTDKCN</t>
  </si>
  <si>
    <t>IRCFITPDVTSQACPDGHVCYTKMWCDNFCGMRGKRVDLGCAATCPKVKPGVNIKCCSRDNCNPFPTRKRS</t>
  </si>
  <si>
    <t>LKCKKLVPLFSKTCPAGKNLCYKMFMVAAPHVPVKRGCIDVCPKSSLLVKYVCCNTDRCN</t>
  </si>
  <si>
    <t>LKCNKLVPIAYKTCPEGKNLCYKMFMMSDLTIPVKRGCIDVCPKNSLLVKYVCCNTDRCN</t>
  </si>
  <si>
    <t>RKCNKLVPLFYKTCPAGKNLCYKMFMVSNLTVPVKRGCIDVCPKNSALVKYVCCNTDRCN</t>
  </si>
  <si>
    <t>LQCNKLVPIASKTCPPGKNLCYKMFMVSDLTIPVKRGCIDVCPKNSLLVKYVCCNTDRCN</t>
  </si>
  <si>
    <t>LKCHKLVPPVWKTCPEGKNLCYKMFMVSTSTVPVKRGCIDVCPKNSALVKYVCCSTDKCN</t>
  </si>
  <si>
    <t>TLKCHKLVPPFWKTCPEGKNLCYKMFMVSTSTVPVKRGCIDVCPKDSALVKYVCCSTDKCN</t>
  </si>
  <si>
    <t>LKCHKLVPPFWKTCPEGKNLCYKMYMVATPMIPVKRGCIDVCPKNSALVKYMCCNTNKCN</t>
  </si>
  <si>
    <t>LKCHQLIPPFWKTCPEGKNLCYKMYMVATPMIPVKRGCIDVCPKNSALVKYMCC</t>
  </si>
  <si>
    <t>NLYQFKNMIHCTVPNRPWWHFANYGCYCGRGGKGTPVDDLDRCCQIHDKCYDEAEKISGCWPYIKTYTYESCQGTLTCKDGGKCAASVCDCDRVAANCFARATYNDKNYNIDFNARCQ</t>
  </si>
  <si>
    <t>GRPQFCELPAETGLCKAHIPSFHYNLAAQQCLGFIYGGCGGNANRFKTIDECHRTCVG</t>
  </si>
  <si>
    <t>GRPQFCELPAETGQCKAHIRSFHYNLAAQQCLEFIYGGCGGNANRFKTIDECHRTCVG</t>
  </si>
  <si>
    <t>LNLYQFKNMIHCTVPSRPWWHFADYGCYCGRGGKGTPVDDLDRCCQIHDNCYDEAGKISGCWPYFKVYAYECSQGALSCRGGKNKCAASVCDCDRLAAICFARATYNDNNYNIDFNARCQ</t>
  </si>
  <si>
    <t>REDHPVHSQGEHSVCGSVSAWVTKTTATDMKGNTVTVMENVNLDNKVYKQYFFETKCKNPNPEPSGCRGIDSSHWNSYCTETDTFIKALTMEGNQASWRFIRIETACVCVITKKTGN</t>
  </si>
  <si>
    <t>GNVDFNSESTRRKKKQKEIVDLHNSLRRSVSPTASNMLKMKWYPEAASNAERWANNCILDHSPEYSRVLEGIQCGESIYMSSNARAWTEIIQLWHDEYKNFVYGVGANPPGSMTGHYTQIVWYQTYRVGCAVSYCPSSAWSYFYVCQYCPSGNFKGKTATPYKLGPPCGDCPSACDNRLCTNPCTIYDKLTNCDSLVKQSSCQDDWIKSNCPASCFCRNKII</t>
  </si>
  <si>
    <t>3FTX</t>
  </si>
  <si>
    <t>Kunitz</t>
  </si>
  <si>
    <t>ID</t>
  </si>
  <si>
    <t>Subtype (BLAST)</t>
  </si>
  <si>
    <t>No of Proteins</t>
  </si>
  <si>
    <t>Total No of Proteoforms</t>
  </si>
  <si>
    <t>No of proteoforms per protein</t>
  </si>
  <si>
    <t>&gt;N.nivea_633_608_0.3894_3FTX</t>
  </si>
  <si>
    <t>&gt;N.nivea_810_822_0.0652_3FTX</t>
  </si>
  <si>
    <t>&gt;N.nivea_188_200_0.0158_3FTX</t>
  </si>
  <si>
    <t>&gt;N.nivea_1196_808_1.1102_3FTX</t>
  </si>
  <si>
    <t>&gt;N.nivea_1030_901_1.2968_3FTX</t>
  </si>
  <si>
    <t>&gt;N.nivea_1317_1429_0.2290_3FTX</t>
  </si>
  <si>
    <t>&gt;N.nivea_1178_1163_0.6488_3FTX</t>
  </si>
  <si>
    <t>&gt;N.nivea_1199_1036_3.7438_3FTX</t>
  </si>
  <si>
    <t>&gt;N.nivea_726_721_635_0.5425_3FTX</t>
  </si>
  <si>
    <t>&gt;N.nivea_955_1035_1052_1.1179_3FTX</t>
  </si>
  <si>
    <t>&gt;N.nivea_1141_1261_1226_1.2462_3FTX</t>
  </si>
  <si>
    <t>&gt;N.nivea_798_805_1055_830_4.4698_3FTX</t>
  </si>
  <si>
    <t>TLKCNKLVPLFYKTCPAGKNLCYKMFMVSNLTVPVKRGCIDVCPKNSALVKYVCCNTDRCN</t>
  </si>
  <si>
    <t>&gt;N.nivea_882_876_912_895_889_2.756_3FTX</t>
  </si>
  <si>
    <t>&gt;N.nivea_476_510_507_465_479_1.1280_3FTX</t>
  </si>
  <si>
    <t>&gt;N.nivea_1129_1290_1452_1294_1.4947_3FTX</t>
  </si>
  <si>
    <t>&gt;N.nivea_961_1037_1012_970_1054_1.2973_3FTX</t>
  </si>
  <si>
    <t>&gt;N.nivea_224_254_201_203_197_267_0.9896_3FTX</t>
  </si>
  <si>
    <t>&gt;N.nivea_1880_1233_1347_1308_1302_5.6060_3FTX</t>
  </si>
  <si>
    <t>&gt;N.nivea_660_631_709_531_461_590_555_1.2560_3FTX</t>
  </si>
  <si>
    <t>&gt;N.nivea_1139_1185_1256_1192_1210_1652_1133_9.1327_3FTX</t>
  </si>
  <si>
    <t>&gt;N.nivea_471_576_707_676_549_473_598_689_662_1.4821_3FTX</t>
  </si>
  <si>
    <t>&gt;N.nivea_1140_1177_1212_1216_1181_1765_1567_1135_8.3006_3FTX</t>
  </si>
  <si>
    <t>&gt;N.nivea_1095_1144_842_857_1086_1094_812_792_850_16.1348_3FTX</t>
  </si>
  <si>
    <t>&gt;N.nivea_1611_1378_1431_1315_1332_1329_1443_1299_1297_1425_20.1634_3FTX</t>
  </si>
  <si>
    <t>&gt;N.nivea_1500_1506_1408_1389_1402_1778_1273_1422_1488_1596_1525_5.5528_3FTX</t>
  </si>
  <si>
    <t>&gt;N.nivea_1033_2.97630983218118_3FTX</t>
  </si>
  <si>
    <t>&gt;N.nivea_1077_0.0811091915970106_3FTX</t>
  </si>
  <si>
    <t>&gt;N.nivea_1078_2.97630983218118_3FTX</t>
  </si>
  <si>
    <t>&gt;N.nivea_1084_0.0811091915970106_3FTX</t>
  </si>
  <si>
    <t>&gt;N.nivea_1087_0.0576124350127754_3FTX</t>
  </si>
  <si>
    <t>TLKCNKLVPLFYKTCPAGKNLCYKMFMVSNKTVPVKRGCIDVCPKNSALVKYVCCNTDRCN</t>
  </si>
  <si>
    <t>&gt;N.nivea_1541_0.0477674717363552_3FTX</t>
  </si>
  <si>
    <t>&gt;N.nivea_294_0.18834466817731_3FTX</t>
  </si>
  <si>
    <t>&gt;N.nivea_336_0.0650900759857161_3FTX</t>
  </si>
  <si>
    <t>&gt;N.nivea_466_0.00442804804273469_3FTX</t>
  </si>
  <si>
    <t>&gt;N.nivea_546_0.0313774772438511_3FTX</t>
  </si>
  <si>
    <t>&gt;N.nivea_616_0.001767833452957_3FTX</t>
  </si>
  <si>
    <t>&gt;N.nivea_636_0.00793803413889102_3FTX</t>
  </si>
  <si>
    <t>&gt;N.nivea_656_0.237091076105505_3FTX</t>
  </si>
  <si>
    <t>CYKCGASGCHLKITCSAEEKFCYKWKNKISKLRWHGCAKTCTEEDSWKAYIKCCTTNLCNI</t>
  </si>
  <si>
    <t>&gt;N.nivea_790_0.0304336859546522_3FTX</t>
  </si>
  <si>
    <t>&gt;N.nivea_816_0.729353805702404_3FTX</t>
  </si>
  <si>
    <t>TLKCNQLIPPFYKTCAAGKNLCYKMFMVAAPKVPVKRGCIDVCPKSSLLVKYVCCNTDRCN</t>
  </si>
  <si>
    <t>&gt;N.nivea_831_0.0347838366332961_3FTX</t>
  </si>
  <si>
    <t>&gt;N.nivea_832_0.0304336859546522_3FTX</t>
  </si>
  <si>
    <t>&gt;N.nivea_848_0.729353805702404_3FTX</t>
  </si>
  <si>
    <t>&gt;N.nivea_869_0.028562077020935_3FTX</t>
  </si>
  <si>
    <t>&gt;N.nivea_913_0.0499453623635716_3FTX</t>
  </si>
  <si>
    <t>&gt;N.nivea_2247_2269_0.0006_CRISP</t>
  </si>
  <si>
    <t>&gt;N.nivea_1110_1119_0.6975_Kunitz</t>
  </si>
  <si>
    <t>&gt;N.nivea_1064_0.014711993560606_Kunitz</t>
  </si>
  <si>
    <t>&gt;N.nivea_1291_0.0555901867295289_Kunitz</t>
  </si>
  <si>
    <t>&gt;N.nivea_1716_1747_0.2898_Kunitz</t>
  </si>
  <si>
    <t>&gt;N.nivea_1702_1700_1720_0.3041_Kunitz</t>
  </si>
  <si>
    <t>&gt;N.nivea_2086_2074_0.0899_NGF</t>
  </si>
  <si>
    <t>&gt;N.nivea_1718_0.00947725791444073_PLA2</t>
  </si>
  <si>
    <t>&gt;N.nivea_1685_0.000355849507647815_PLA2</t>
  </si>
  <si>
    <t>WTX</t>
  </si>
  <si>
    <t>CTX</t>
  </si>
  <si>
    <t>STX</t>
  </si>
  <si>
    <t>LTX</t>
  </si>
  <si>
    <t>NLP</t>
  </si>
  <si>
    <t>MLP</t>
  </si>
  <si>
    <t>UNKNOWN</t>
  </si>
  <si>
    <t>Neurotoxin-like protein</t>
  </si>
  <si>
    <t>3FTX type</t>
  </si>
  <si>
    <t>Other 3FTX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</si>
</sst>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"/>
    <numFmt numFmtId="166" formatCode="0.000"/>
    <numFmt numFmtId="167" formatCode="0.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11" fontId="0" fillId="0" borderId="0" xfId="0" applyNumberFormat="1"/>
    <xf numFmtId="0" fontId="1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0" fillId="0" borderId="0" xfId="0" applyFont="1" applyBorder="1"/>
    <xf numFmtId="0" fontId="1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2" fillId="2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64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91.353616549000307</c:v>
                </c:pt>
                <c:pt idx="1">
                  <c:v>0.14089027702405707</c:v>
                </c:pt>
                <c:pt idx="2">
                  <c:v>1.5380629327091024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4E-4823-A538-DF7FF7328B21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98.558521426784395</c:v>
                </c:pt>
                <c:pt idx="1">
                  <c:v>9.8331074220885453E-3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4E-4823-A538-DF7FF7328B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21904760"/>
        <c:axId val="621902136"/>
      </c:barChart>
      <c:catAx>
        <c:axId val="62190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902136"/>
        <c:crosses val="autoZero"/>
        <c:auto val="1"/>
        <c:lblAlgn val="ctr"/>
        <c:lblOffset val="100"/>
        <c:noMultiLvlLbl val="0"/>
      </c:catAx>
      <c:valAx>
        <c:axId val="6219021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9047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comparison'!$F$8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comparison'!$E$9:$E$15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comparison'!$F$9:$F$15</c:f>
              <c:numCache>
                <c:formatCode>0.00</c:formatCode>
                <c:ptCount val="7"/>
                <c:pt idx="0">
                  <c:v>77.337031971651811</c:v>
                </c:pt>
                <c:pt idx="1">
                  <c:v>1.319300554764341</c:v>
                </c:pt>
                <c:pt idx="2">
                  <c:v>0</c:v>
                </c:pt>
                <c:pt idx="3">
                  <c:v>0.51697455487745314</c:v>
                </c:pt>
                <c:pt idx="4">
                  <c:v>7.0280004318832701</c:v>
                </c:pt>
                <c:pt idx="5" formatCode="General">
                  <c:v>0</c:v>
                </c:pt>
                <c:pt idx="6" formatCode="General">
                  <c:v>5.0176866481231084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97-4A40-A884-9AD562BB91D2}"/>
            </c:ext>
          </c:extLst>
        </c:ser>
        <c:ser>
          <c:idx val="1"/>
          <c:order val="1"/>
          <c:tx>
            <c:strRef>
              <c:f>'Transcriptome comparison'!$G$8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comparison'!$E$9:$E$15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comparison'!$G$9:$G$15</c:f>
              <c:numCache>
                <c:formatCode>0.00</c:formatCode>
                <c:ptCount val="7"/>
                <c:pt idx="0">
                  <c:v>89.258233305972865</c:v>
                </c:pt>
                <c:pt idx="1">
                  <c:v>3.0640000000000001</c:v>
                </c:pt>
                <c:pt idx="2">
                  <c:v>3.0329910473891997E-2</c:v>
                </c:pt>
                <c:pt idx="3">
                  <c:v>5.7612435012775402E-2</c:v>
                </c:pt>
                <c:pt idx="4">
                  <c:v>2.4390302639421155</c:v>
                </c:pt>
                <c:pt idx="5">
                  <c:v>7.9380341388910203E-3</c:v>
                </c:pt>
                <c:pt idx="6">
                  <c:v>3.701377477243851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97-4A40-A884-9AD562BB91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08189776"/>
        <c:axId val="508189120"/>
      </c:barChart>
      <c:catAx>
        <c:axId val="5081897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89120"/>
        <c:crosses val="autoZero"/>
        <c:auto val="1"/>
        <c:lblAlgn val="ctr"/>
        <c:lblOffset val="100"/>
        <c:noMultiLvlLbl val="0"/>
      </c:catAx>
      <c:valAx>
        <c:axId val="508189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081897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comparison'!$B$25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comparison'!$A$26:$A$31</c:f>
              <c:strCache>
                <c:ptCount val="6"/>
                <c:pt idx="0">
                  <c:v>Cardiotoxin/cytotoxin</c:v>
                </c:pt>
                <c:pt idx="1">
                  <c:v>Kunitz-type inhibitor</c:v>
                </c:pt>
                <c:pt idx="2">
                  <c:v>Long neurotoxin</c:v>
                </c:pt>
                <c:pt idx="3">
                  <c:v>Short neurotoxin</c:v>
                </c:pt>
                <c:pt idx="4">
                  <c:v>SVMP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comparison'!$B$26:$B$31</c:f>
              <c:numCache>
                <c:formatCode>0.00</c:formatCode>
                <c:ptCount val="6"/>
                <c:pt idx="0">
                  <c:v>77.337031971651811</c:v>
                </c:pt>
                <c:pt idx="1">
                  <c:v>4.977177837559827</c:v>
                </c:pt>
                <c:pt idx="2">
                  <c:v>1.319300554764341</c:v>
                </c:pt>
                <c:pt idx="3">
                  <c:v>7.0280004318832701</c:v>
                </c:pt>
                <c:pt idx="4">
                  <c:v>1.5380629327091024</c:v>
                </c:pt>
                <c:pt idx="5">
                  <c:v>5.0176866481231084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CB-4F49-ABF9-45358CA6E400}"/>
            </c:ext>
          </c:extLst>
        </c:ser>
        <c:ser>
          <c:idx val="1"/>
          <c:order val="1"/>
          <c:tx>
            <c:strRef>
              <c:f>'Transcriptome comparison'!$C$25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comparison'!$A$26:$A$31</c:f>
              <c:strCache>
                <c:ptCount val="6"/>
                <c:pt idx="0">
                  <c:v>Cardiotoxin/cytotoxin</c:v>
                </c:pt>
                <c:pt idx="1">
                  <c:v>Kunitz-type inhibitor</c:v>
                </c:pt>
                <c:pt idx="2">
                  <c:v>Long neurotoxin</c:v>
                </c:pt>
                <c:pt idx="3">
                  <c:v>Short neurotoxin</c:v>
                </c:pt>
                <c:pt idx="4">
                  <c:v>SVMP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comparison'!$C$26:$C$31</c:f>
              <c:numCache>
                <c:formatCode>0.00</c:formatCode>
                <c:ptCount val="6"/>
                <c:pt idx="0">
                  <c:v>89.258233305972865</c:v>
                </c:pt>
                <c:pt idx="1">
                  <c:v>1.361702180290135</c:v>
                </c:pt>
                <c:pt idx="2">
                  <c:v>3.0640000000000001</c:v>
                </c:pt>
                <c:pt idx="3">
                  <c:v>2.4390302639421155</c:v>
                </c:pt>
                <c:pt idx="4" formatCode="General">
                  <c:v>0</c:v>
                </c:pt>
                <c:pt idx="5">
                  <c:v>3.701377477243851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CB-4F49-ABF9-45358CA6E4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90083600"/>
        <c:axId val="690083928"/>
      </c:barChart>
      <c:catAx>
        <c:axId val="690083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083928"/>
        <c:crosses val="autoZero"/>
        <c:auto val="1"/>
        <c:lblAlgn val="ctr"/>
        <c:lblOffset val="100"/>
        <c:noMultiLvlLbl val="0"/>
      </c:catAx>
      <c:valAx>
        <c:axId val="690083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900836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count'!$H$2:$H$6</c:f>
              <c:numCache>
                <c:formatCode>General</c:formatCode>
                <c:ptCount val="5"/>
                <c:pt idx="0">
                  <c:v>45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E0-42E3-A085-E68F7B7444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22049840"/>
        <c:axId val="722054104"/>
      </c:barChart>
      <c:catAx>
        <c:axId val="722049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054104"/>
        <c:crosses val="autoZero"/>
        <c:auto val="1"/>
        <c:lblAlgn val="ctr"/>
        <c:lblOffset val="100"/>
        <c:noMultiLvlLbl val="0"/>
      </c:catAx>
      <c:valAx>
        <c:axId val="722054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0498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count'!$I$2:$I$6</c:f>
              <c:numCache>
                <c:formatCode>General</c:formatCode>
                <c:ptCount val="5"/>
                <c:pt idx="0">
                  <c:v>140</c:v>
                </c:pt>
                <c:pt idx="1">
                  <c:v>2</c:v>
                </c:pt>
                <c:pt idx="2">
                  <c:v>9</c:v>
                </c:pt>
                <c:pt idx="3">
                  <c:v>2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39C-444D-998D-B970AE77B2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10935160"/>
        <c:axId val="710932536"/>
      </c:barChart>
      <c:catAx>
        <c:axId val="710935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932536"/>
        <c:crosses val="autoZero"/>
        <c:auto val="1"/>
        <c:lblAlgn val="ctr"/>
        <c:lblOffset val="100"/>
        <c:noMultiLvlLbl val="0"/>
      </c:catAx>
      <c:valAx>
        <c:axId val="7109325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935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count'!$J$2:$J$6</c:f>
              <c:numCache>
                <c:formatCode>General</c:formatCode>
                <c:ptCount val="5"/>
                <c:pt idx="0" formatCode="0.0">
                  <c:v>3.1111111111111112</c:v>
                </c:pt>
                <c:pt idx="1">
                  <c:v>2</c:v>
                </c:pt>
                <c:pt idx="2">
                  <c:v>1.8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8F-4547-A840-334EFEA05A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22060992"/>
        <c:axId val="722062632"/>
      </c:barChart>
      <c:catAx>
        <c:axId val="72206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062632"/>
        <c:crosses val="autoZero"/>
        <c:auto val="1"/>
        <c:lblAlgn val="ctr"/>
        <c:lblOffset val="100"/>
        <c:noMultiLvlLbl val="0"/>
      </c:catAx>
      <c:valAx>
        <c:axId val="722062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2206099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count'!$K$2:$K$6</c:f>
              <c:numCache>
                <c:formatCode>0.00</c:formatCode>
                <c:ptCount val="5"/>
                <c:pt idx="0">
                  <c:v>98.558521426784395</c:v>
                </c:pt>
                <c:pt idx="1">
                  <c:v>5.9999999999999995E-4</c:v>
                </c:pt>
                <c:pt idx="2">
                  <c:v>1.361702180290135</c:v>
                </c:pt>
                <c:pt idx="3">
                  <c:v>8.9899999999999994E-2</c:v>
                </c:pt>
                <c:pt idx="4">
                  <c:v>9.8331074220885453E-3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F0-469B-918F-E5A524D10A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710926632"/>
        <c:axId val="710927944"/>
      </c:barChart>
      <c:catAx>
        <c:axId val="710926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927944"/>
        <c:crosses val="autoZero"/>
        <c:auto val="1"/>
        <c:lblAlgn val="ctr"/>
        <c:lblOffset val="100"/>
        <c:noMultiLvlLbl val="0"/>
      </c:catAx>
      <c:valAx>
        <c:axId val="71092794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09266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80962</xdr:colOff>
      <xdr:row>0</xdr:row>
      <xdr:rowOff>0</xdr:rowOff>
    </xdr:from>
    <xdr:to>
      <xdr:col>14</xdr:col>
      <xdr:colOff>571500</xdr:colOff>
      <xdr:row>16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7222118-4C0C-45CB-9382-BECF1EB04E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80961</xdr:colOff>
      <xdr:row>16</xdr:row>
      <xdr:rowOff>171450</xdr:rowOff>
    </xdr:from>
    <xdr:to>
      <xdr:col>16</xdr:col>
      <xdr:colOff>628650</xdr:colOff>
      <xdr:row>36</xdr:row>
      <xdr:rowOff>95250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1756B5-91AA-4B8D-855B-4B415F297A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31</xdr:row>
      <xdr:rowOff>57149</xdr:rowOff>
    </xdr:from>
    <xdr:to>
      <xdr:col>6</xdr:col>
      <xdr:colOff>638175</xdr:colOff>
      <xdr:row>54</xdr:row>
      <xdr:rowOff>133349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C493512-6235-4784-BAA0-283B8ED6947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119062</xdr:colOff>
      <xdr:row>12</xdr:row>
      <xdr:rowOff>76200</xdr:rowOff>
    </xdr:from>
    <xdr:to>
      <xdr:col>8</xdr:col>
      <xdr:colOff>1652587</xdr:colOff>
      <xdr:row>26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016756-6DFA-46ED-BAFD-3DAD6950F7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119062</xdr:colOff>
      <xdr:row>26</xdr:row>
      <xdr:rowOff>76200</xdr:rowOff>
    </xdr:from>
    <xdr:to>
      <xdr:col>8</xdr:col>
      <xdr:colOff>1652587</xdr:colOff>
      <xdr:row>40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BEDB62-033E-48FF-90DC-1220AE35BC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1690687</xdr:colOff>
      <xdr:row>12</xdr:row>
      <xdr:rowOff>76200</xdr:rowOff>
    </xdr:from>
    <xdr:to>
      <xdr:col>12</xdr:col>
      <xdr:colOff>423862</xdr:colOff>
      <xdr:row>26</xdr:row>
      <xdr:rowOff>19050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89526EA-CB2E-4201-A305-67E4FA4385B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1690687</xdr:colOff>
      <xdr:row>26</xdr:row>
      <xdr:rowOff>76200</xdr:rowOff>
    </xdr:from>
    <xdr:to>
      <xdr:col>12</xdr:col>
      <xdr:colOff>423862</xdr:colOff>
      <xdr:row>40</xdr:row>
      <xdr:rowOff>19050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C48915-F1E1-4A8E-9145-BE7ABB6746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59"/>
  <sheetViews>
    <sheetView zoomScaleNormal="140" workbookViewId="0">
      <selection activeCell="A2" sqref="A2:A157"/>
    </sheetView>
  </sheetViews>
  <sheetFormatPr defaultColWidth="11" defaultRowHeight="15.75" x14ac:dyDescent="0.25"/>
  <cols>
    <col min="1" max="1" width="11.125" style="11" customWidth="1"/>
    <col min="2" max="2" width="15" style="4" customWidth="1"/>
    <col min="3" max="3" width="15" style="8" customWidth="1"/>
    <col min="4" max="4" width="53.125" customWidth="1"/>
    <col min="5" max="5" width="85.375" customWidth="1"/>
    <col min="6" max="6" width="41.625" customWidth="1"/>
    <col min="9" max="9" width="1.875" style="3" customWidth="1"/>
  </cols>
  <sheetData>
    <row r="1" spans="1:8" ht="21" x14ac:dyDescent="0.25">
      <c r="A1" s="10" t="s">
        <v>195</v>
      </c>
      <c r="B1" s="10"/>
    </row>
    <row r="2" spans="1:8" s="6" customFormat="1" x14ac:dyDescent="0.25">
      <c r="A2" s="12" t="s">
        <v>0</v>
      </c>
      <c r="B2" s="13" t="s">
        <v>1</v>
      </c>
      <c r="C2" s="7" t="s">
        <v>194</v>
      </c>
      <c r="D2" s="13" t="s">
        <v>193</v>
      </c>
      <c r="E2" s="14" t="s">
        <v>190</v>
      </c>
      <c r="F2" s="14"/>
      <c r="G2" s="14" t="s">
        <v>2</v>
      </c>
      <c r="H2" s="14" t="s">
        <v>3</v>
      </c>
    </row>
    <row r="3" spans="1:8" x14ac:dyDescent="0.25">
      <c r="A3" s="11">
        <v>1095</v>
      </c>
      <c r="B3" s="5">
        <v>183165706020</v>
      </c>
      <c r="C3" s="9">
        <f t="shared" ref="C3:C34" si="0">(B3*100)/$B$159</f>
        <v>14.450568306308771</v>
      </c>
      <c r="D3" t="s">
        <v>61</v>
      </c>
      <c r="E3" s="2" t="s">
        <v>212</v>
      </c>
      <c r="F3" s="2"/>
      <c r="G3" s="1">
        <v>1.03747604E-22</v>
      </c>
      <c r="H3" s="1">
        <v>1.03747604E-22</v>
      </c>
    </row>
    <row r="4" spans="1:8" x14ac:dyDescent="0.25">
      <c r="A4" s="11">
        <v>1177</v>
      </c>
      <c r="B4" s="5">
        <v>92278189930</v>
      </c>
      <c r="C4" s="9">
        <f t="shared" si="0"/>
        <v>7.2801416582883496</v>
      </c>
      <c r="D4" t="s">
        <v>97</v>
      </c>
      <c r="E4" s="2" t="s">
        <v>216</v>
      </c>
      <c r="F4" s="2"/>
      <c r="G4" s="1">
        <v>1.8848028639999999E-35</v>
      </c>
      <c r="H4" s="1">
        <v>1.8848028639999999E-35</v>
      </c>
    </row>
    <row r="5" spans="1:8" x14ac:dyDescent="0.25">
      <c r="A5" s="11">
        <v>1185</v>
      </c>
      <c r="B5" s="5">
        <v>92278189930</v>
      </c>
      <c r="C5" s="9">
        <f t="shared" si="0"/>
        <v>7.2801416582883496</v>
      </c>
      <c r="D5" t="s">
        <v>15</v>
      </c>
      <c r="E5" t="s">
        <v>129</v>
      </c>
      <c r="G5" s="1">
        <v>3.6963140140000001E-14</v>
      </c>
      <c r="H5" s="1">
        <v>3.6963140140000001E-14</v>
      </c>
    </row>
    <row r="6" spans="1:8" x14ac:dyDescent="0.25">
      <c r="A6" s="11">
        <v>1378</v>
      </c>
      <c r="B6" s="5">
        <v>63846097620</v>
      </c>
      <c r="C6" s="9">
        <f t="shared" si="0"/>
        <v>5.0370367619379968</v>
      </c>
      <c r="D6" t="s">
        <v>137</v>
      </c>
      <c r="E6" t="s">
        <v>154</v>
      </c>
      <c r="G6" s="1">
        <v>3.2662184339999998E-22</v>
      </c>
      <c r="H6" s="1">
        <v>3.2662184339999998E-22</v>
      </c>
    </row>
    <row r="7" spans="1:8" x14ac:dyDescent="0.25">
      <c r="A7" s="11">
        <v>1431</v>
      </c>
      <c r="B7" s="5">
        <v>63846097620</v>
      </c>
      <c r="C7" s="9">
        <f t="shared" si="0"/>
        <v>5.0370367619379968</v>
      </c>
      <c r="D7" t="s">
        <v>147</v>
      </c>
      <c r="E7" t="s">
        <v>161</v>
      </c>
      <c r="G7" s="1">
        <v>1.683524214E-6</v>
      </c>
      <c r="H7" s="1">
        <v>1.6835256280000001E-6</v>
      </c>
    </row>
    <row r="8" spans="1:8" x14ac:dyDescent="0.25">
      <c r="A8" s="11">
        <v>1506</v>
      </c>
      <c r="B8" s="5">
        <v>63846097620</v>
      </c>
      <c r="C8" s="9">
        <f t="shared" si="0"/>
        <v>5.0370367619379968</v>
      </c>
      <c r="D8" t="s">
        <v>19</v>
      </c>
      <c r="E8" s="2" t="s">
        <v>222</v>
      </c>
      <c r="F8" s="2"/>
      <c r="G8" s="1">
        <v>1.7483036849999999E-33</v>
      </c>
      <c r="H8" s="1">
        <v>1.7483036849999999E-33</v>
      </c>
    </row>
    <row r="9" spans="1:8" x14ac:dyDescent="0.25">
      <c r="A9" s="11">
        <v>1233</v>
      </c>
      <c r="B9" s="5">
        <v>54764981290</v>
      </c>
      <c r="C9" s="9">
        <f t="shared" si="0"/>
        <v>4.3205964703810595</v>
      </c>
      <c r="D9" t="s">
        <v>127</v>
      </c>
      <c r="E9" s="2" t="s">
        <v>218</v>
      </c>
      <c r="F9" s="2"/>
      <c r="G9" s="1">
        <v>1.6368637480000001E-23</v>
      </c>
      <c r="H9" s="1">
        <v>1.6368637480000001E-23</v>
      </c>
    </row>
    <row r="10" spans="1:8" x14ac:dyDescent="0.25">
      <c r="A10" s="11">
        <v>1315</v>
      </c>
      <c r="B10" s="5">
        <v>54764981290</v>
      </c>
      <c r="C10" s="9">
        <f t="shared" si="0"/>
        <v>4.3205964703810595</v>
      </c>
      <c r="D10" t="s">
        <v>137</v>
      </c>
      <c r="E10" t="s">
        <v>149</v>
      </c>
      <c r="G10" s="1">
        <v>4.6275734570000003E-21</v>
      </c>
      <c r="H10" s="1">
        <v>4.6275734570000003E-21</v>
      </c>
    </row>
    <row r="11" spans="1:8" x14ac:dyDescent="0.25">
      <c r="A11" s="11">
        <v>1332</v>
      </c>
      <c r="B11" s="5">
        <v>54764981290</v>
      </c>
      <c r="C11" s="9">
        <f t="shared" si="0"/>
        <v>4.3205964703810595</v>
      </c>
      <c r="D11" t="s">
        <v>58</v>
      </c>
      <c r="E11" s="2" t="s">
        <v>220</v>
      </c>
      <c r="F11" s="2"/>
      <c r="G11" s="1">
        <v>2.2283149150000001E-25</v>
      </c>
      <c r="H11" s="1">
        <v>2.2283149150000001E-25</v>
      </c>
    </row>
    <row r="12" spans="1:8" x14ac:dyDescent="0.25">
      <c r="A12" s="11">
        <v>1033</v>
      </c>
      <c r="B12" s="5">
        <v>37725706020</v>
      </c>
      <c r="C12" s="9">
        <f t="shared" si="0"/>
        <v>2.9763098321811823</v>
      </c>
      <c r="D12" t="s">
        <v>99</v>
      </c>
      <c r="E12" t="s">
        <v>100</v>
      </c>
      <c r="G12" s="1">
        <v>2.7406889700000002E-14</v>
      </c>
      <c r="H12" s="1">
        <v>2.7406889700000002E-14</v>
      </c>
    </row>
    <row r="13" spans="1:8" x14ac:dyDescent="0.25">
      <c r="A13" s="11">
        <v>1036</v>
      </c>
      <c r="B13" s="5">
        <v>37725706020</v>
      </c>
      <c r="C13" s="9">
        <f t="shared" si="0"/>
        <v>2.9763098321811823</v>
      </c>
      <c r="D13" t="s">
        <v>101</v>
      </c>
      <c r="E13" t="s">
        <v>102</v>
      </c>
      <c r="G13" s="1">
        <v>2.9168692809999999E-16</v>
      </c>
      <c r="H13" s="1">
        <v>2.9168692809999999E-16</v>
      </c>
    </row>
    <row r="14" spans="1:8" x14ac:dyDescent="0.25">
      <c r="A14" s="11">
        <v>1055</v>
      </c>
      <c r="B14" s="5">
        <v>37725706020</v>
      </c>
      <c r="C14" s="9">
        <f t="shared" si="0"/>
        <v>2.9763098321811823</v>
      </c>
      <c r="D14" t="s">
        <v>105</v>
      </c>
      <c r="E14" t="s">
        <v>106</v>
      </c>
      <c r="G14" s="1">
        <v>4.874013563E-9</v>
      </c>
      <c r="H14" s="1">
        <v>4.8740135750000001E-9</v>
      </c>
    </row>
    <row r="15" spans="1:8" x14ac:dyDescent="0.25">
      <c r="A15" s="11">
        <v>1078</v>
      </c>
      <c r="B15" s="5">
        <v>37725706020</v>
      </c>
      <c r="C15" s="9">
        <f t="shared" si="0"/>
        <v>2.9763098321811823</v>
      </c>
      <c r="D15" t="s">
        <v>110</v>
      </c>
      <c r="E15" t="s">
        <v>111</v>
      </c>
      <c r="G15" s="1">
        <v>5.4880718000000003E-8</v>
      </c>
      <c r="H15" s="1">
        <v>5.4880719500000002E-8</v>
      </c>
    </row>
    <row r="16" spans="1:8" x14ac:dyDescent="0.25">
      <c r="A16" s="11">
        <v>876</v>
      </c>
      <c r="B16" s="4">
        <v>17890329928</v>
      </c>
      <c r="C16" s="9">
        <f t="shared" si="0"/>
        <v>1.4114292476711523</v>
      </c>
      <c r="D16" t="s">
        <v>53</v>
      </c>
      <c r="E16" s="2" t="s">
        <v>207</v>
      </c>
      <c r="F16" s="2"/>
      <c r="G16" s="1">
        <v>2.6424974330000001E-29</v>
      </c>
      <c r="H16" s="1">
        <v>2.6424974330000001E-29</v>
      </c>
    </row>
    <row r="17" spans="1:8" x14ac:dyDescent="0.25">
      <c r="A17" s="11">
        <v>912</v>
      </c>
      <c r="B17" s="5">
        <v>15803780030</v>
      </c>
      <c r="C17" s="9">
        <f t="shared" si="0"/>
        <v>1.2468141978305545</v>
      </c>
      <c r="D17" t="s">
        <v>53</v>
      </c>
      <c r="E17" t="s">
        <v>90</v>
      </c>
      <c r="G17" s="1">
        <v>9.1783230690000006E-11</v>
      </c>
      <c r="H17" s="1">
        <v>9.1783230690000006E-11</v>
      </c>
    </row>
    <row r="18" spans="1:8" x14ac:dyDescent="0.25">
      <c r="A18" s="11">
        <v>1030</v>
      </c>
      <c r="B18" s="5">
        <v>15803780030</v>
      </c>
      <c r="C18" s="8">
        <f t="shared" si="0"/>
        <v>1.2468141978305545</v>
      </c>
      <c r="D18" t="s">
        <v>88</v>
      </c>
      <c r="E18" t="s">
        <v>98</v>
      </c>
      <c r="G18" s="1">
        <v>4.5241471079999997E-24</v>
      </c>
      <c r="H18" s="1">
        <v>4.5241471079999997E-24</v>
      </c>
    </row>
    <row r="19" spans="1:8" x14ac:dyDescent="0.25">
      <c r="A19" s="11">
        <v>1256</v>
      </c>
      <c r="B19" s="5">
        <v>14653193390</v>
      </c>
      <c r="C19" s="9">
        <f t="shared" si="0"/>
        <v>1.1560404869928347</v>
      </c>
      <c r="D19" t="s">
        <v>15</v>
      </c>
      <c r="E19" t="s">
        <v>138</v>
      </c>
      <c r="G19" s="1">
        <v>1.039508519E-7</v>
      </c>
      <c r="H19" s="1">
        <v>1.039508573E-7</v>
      </c>
    </row>
    <row r="20" spans="1:8" x14ac:dyDescent="0.25">
      <c r="A20" s="11">
        <v>1261</v>
      </c>
      <c r="B20" s="5">
        <v>14653193390</v>
      </c>
      <c r="C20" s="8">
        <f t="shared" si="0"/>
        <v>1.1560404869928347</v>
      </c>
      <c r="D20" t="s">
        <v>59</v>
      </c>
      <c r="E20" t="s">
        <v>139</v>
      </c>
      <c r="G20" s="1">
        <v>3.2191648120000002E-12</v>
      </c>
      <c r="H20" s="1">
        <v>3.2191648130000001E-12</v>
      </c>
    </row>
    <row r="21" spans="1:8" x14ac:dyDescent="0.25">
      <c r="A21" s="11">
        <v>1290</v>
      </c>
      <c r="B21" s="5">
        <v>14653193390</v>
      </c>
      <c r="C21" s="9">
        <f t="shared" si="0"/>
        <v>1.1560404869928347</v>
      </c>
      <c r="D21" t="s">
        <v>120</v>
      </c>
      <c r="E21" t="s">
        <v>141</v>
      </c>
      <c r="G21" s="1">
        <v>9.0311069940000001E-9</v>
      </c>
      <c r="H21" s="1">
        <v>9.0311070349999996E-9</v>
      </c>
    </row>
    <row r="22" spans="1:8" x14ac:dyDescent="0.25">
      <c r="A22" s="11">
        <v>1329</v>
      </c>
      <c r="B22" s="5">
        <v>14653193390</v>
      </c>
      <c r="C22" s="9">
        <f t="shared" si="0"/>
        <v>1.1560404869928347</v>
      </c>
      <c r="D22" t="s">
        <v>137</v>
      </c>
      <c r="E22" t="s">
        <v>152</v>
      </c>
      <c r="G22" s="1">
        <v>6.4811758749999999E-13</v>
      </c>
      <c r="H22" s="1">
        <v>6.4811758749999999E-13</v>
      </c>
    </row>
    <row r="23" spans="1:8" x14ac:dyDescent="0.25">
      <c r="A23" s="11">
        <v>1347</v>
      </c>
      <c r="B23" s="5">
        <v>14653193390</v>
      </c>
      <c r="C23" s="9">
        <f t="shared" si="0"/>
        <v>1.1560404869928347</v>
      </c>
      <c r="D23" t="s">
        <v>127</v>
      </c>
      <c r="E23" t="s">
        <v>153</v>
      </c>
      <c r="G23" s="1">
        <v>7.7625061439999996E-15</v>
      </c>
      <c r="H23" s="1">
        <v>7.7625061439999996E-15</v>
      </c>
    </row>
    <row r="24" spans="1:8" x14ac:dyDescent="0.25">
      <c r="A24" s="11">
        <v>955</v>
      </c>
      <c r="B24" s="5">
        <v>13887508010</v>
      </c>
      <c r="C24" s="9">
        <f t="shared" si="0"/>
        <v>1.0956329515144201</v>
      </c>
      <c r="D24" t="s">
        <v>18</v>
      </c>
      <c r="E24" t="s">
        <v>93</v>
      </c>
      <c r="G24" s="1">
        <v>1.0254629270000001E-30</v>
      </c>
      <c r="H24" s="1">
        <v>1.0254629270000001E-30</v>
      </c>
    </row>
    <row r="25" spans="1:8" x14ac:dyDescent="0.25">
      <c r="A25" s="11">
        <v>1037</v>
      </c>
      <c r="B25" s="5">
        <v>13887508010</v>
      </c>
      <c r="C25" s="9">
        <f t="shared" si="0"/>
        <v>1.0956329515144201</v>
      </c>
      <c r="D25" t="s">
        <v>94</v>
      </c>
      <c r="E25" t="s">
        <v>103</v>
      </c>
      <c r="G25" s="1">
        <v>5.0692175429999998E-14</v>
      </c>
      <c r="H25" s="1">
        <v>5.0692175429999998E-14</v>
      </c>
    </row>
    <row r="26" spans="1:8" x14ac:dyDescent="0.25">
      <c r="A26" s="11">
        <v>510</v>
      </c>
      <c r="B26" s="4">
        <v>13835673167</v>
      </c>
      <c r="C26" s="9">
        <f t="shared" si="0"/>
        <v>1.0915435236641189</v>
      </c>
      <c r="D26" t="s">
        <v>28</v>
      </c>
      <c r="E26" s="2" t="s">
        <v>201</v>
      </c>
      <c r="F26" s="2"/>
      <c r="G26" s="1">
        <v>3.9902137069999998E-29</v>
      </c>
      <c r="H26" s="1">
        <v>3.9902137069999998E-29</v>
      </c>
    </row>
    <row r="27" spans="1:8" x14ac:dyDescent="0.25">
      <c r="A27" s="11">
        <v>254</v>
      </c>
      <c r="B27" s="4">
        <v>12075080151</v>
      </c>
      <c r="C27" s="9">
        <f t="shared" si="0"/>
        <v>0.9526443258277062</v>
      </c>
      <c r="D27" t="s">
        <v>8</v>
      </c>
      <c r="E27" s="2" t="s">
        <v>196</v>
      </c>
      <c r="F27" s="2"/>
      <c r="G27" s="1">
        <v>3.1416784530000001E-24</v>
      </c>
      <c r="H27" s="1">
        <v>3.1416784530000001E-24</v>
      </c>
    </row>
    <row r="28" spans="1:8" x14ac:dyDescent="0.25">
      <c r="A28" s="11">
        <v>1199</v>
      </c>
      <c r="B28" s="4">
        <v>9727561838</v>
      </c>
      <c r="C28" s="9">
        <f t="shared" si="0"/>
        <v>0.76744058616798427</v>
      </c>
      <c r="D28" t="s">
        <v>132</v>
      </c>
      <c r="E28" s="2" t="s">
        <v>217</v>
      </c>
      <c r="F28" s="2"/>
      <c r="G28" s="1">
        <v>1.749538871E-5</v>
      </c>
      <c r="H28" s="1">
        <v>1.7495524750000002E-5</v>
      </c>
    </row>
    <row r="29" spans="1:8" x14ac:dyDescent="0.25">
      <c r="A29" s="11">
        <v>798</v>
      </c>
      <c r="B29" s="4">
        <v>9244799369</v>
      </c>
      <c r="C29" s="9">
        <f t="shared" si="0"/>
        <v>0.72935380570240393</v>
      </c>
      <c r="D29" t="s">
        <v>63</v>
      </c>
      <c r="E29" t="s">
        <v>64</v>
      </c>
      <c r="G29" s="1">
        <v>8.3891811290000001E-7</v>
      </c>
      <c r="H29" s="1">
        <v>8.3891846399999998E-7</v>
      </c>
    </row>
    <row r="30" spans="1:8" x14ac:dyDescent="0.25">
      <c r="A30" s="11">
        <v>808</v>
      </c>
      <c r="B30" s="4">
        <v>9244799369</v>
      </c>
      <c r="C30" s="9">
        <f t="shared" si="0"/>
        <v>0.72935380570240393</v>
      </c>
      <c r="D30" t="s">
        <v>66</v>
      </c>
      <c r="E30" t="s">
        <v>67</v>
      </c>
      <c r="G30" s="1">
        <v>2.637782753E-23</v>
      </c>
      <c r="H30" s="1">
        <v>2.637782753E-23</v>
      </c>
    </row>
    <row r="31" spans="1:8" x14ac:dyDescent="0.25">
      <c r="A31" s="11">
        <v>816</v>
      </c>
      <c r="B31" s="4">
        <v>9244799369</v>
      </c>
      <c r="C31" s="9">
        <f t="shared" si="0"/>
        <v>0.72935380570240393</v>
      </c>
      <c r="D31" t="s">
        <v>71</v>
      </c>
      <c r="E31" t="s">
        <v>72</v>
      </c>
      <c r="G31" s="1">
        <v>8.7692439159999995E-6</v>
      </c>
      <c r="H31" s="1">
        <v>8.7692822789999998E-6</v>
      </c>
    </row>
    <row r="32" spans="1:8" x14ac:dyDescent="0.25">
      <c r="A32" s="11">
        <v>830</v>
      </c>
      <c r="B32" s="4">
        <v>9244799369</v>
      </c>
      <c r="C32" s="9">
        <f t="shared" si="0"/>
        <v>0.72935380570240393</v>
      </c>
      <c r="D32" t="s">
        <v>65</v>
      </c>
      <c r="E32" t="s">
        <v>74</v>
      </c>
      <c r="G32" s="1">
        <v>6.4729105219999999E-9</v>
      </c>
      <c r="H32" s="1">
        <v>6.4729105429999997E-9</v>
      </c>
    </row>
    <row r="33" spans="1:8" x14ac:dyDescent="0.25">
      <c r="A33" s="11">
        <v>842</v>
      </c>
      <c r="B33" s="4">
        <v>9244799369</v>
      </c>
      <c r="C33" s="9">
        <f t="shared" si="0"/>
        <v>0.72935380570240393</v>
      </c>
      <c r="D33" t="s">
        <v>79</v>
      </c>
      <c r="E33" t="s">
        <v>80</v>
      </c>
      <c r="G33" s="1">
        <v>5.6857731840000002E-10</v>
      </c>
      <c r="H33" s="1">
        <v>5.6857731859999999E-10</v>
      </c>
    </row>
    <row r="34" spans="1:8" x14ac:dyDescent="0.25">
      <c r="A34" s="11">
        <v>848</v>
      </c>
      <c r="B34" s="4">
        <v>9244799369</v>
      </c>
      <c r="C34" s="9">
        <f t="shared" si="0"/>
        <v>0.72935380570240393</v>
      </c>
      <c r="D34" t="s">
        <v>81</v>
      </c>
      <c r="E34" t="s">
        <v>82</v>
      </c>
      <c r="G34" s="1">
        <v>4.3870176639999998E-12</v>
      </c>
      <c r="H34" s="1">
        <v>4.3870176639999998E-12</v>
      </c>
    </row>
    <row r="35" spans="1:8" x14ac:dyDescent="0.25">
      <c r="A35" s="11">
        <v>857</v>
      </c>
      <c r="B35" s="4">
        <v>9244799369</v>
      </c>
      <c r="C35" s="9">
        <f t="shared" ref="C35:C66" si="1">(B35*100)/$B$159</f>
        <v>0.72935380570240393</v>
      </c>
      <c r="D35" t="s">
        <v>61</v>
      </c>
      <c r="E35" t="s">
        <v>84</v>
      </c>
      <c r="G35" s="1">
        <v>9.4348963420000006E-22</v>
      </c>
      <c r="H35" s="1">
        <v>9.4348963420000006E-22</v>
      </c>
    </row>
    <row r="36" spans="1:8" x14ac:dyDescent="0.25">
      <c r="A36" s="11">
        <v>1119</v>
      </c>
      <c r="B36" s="4">
        <v>8540902684</v>
      </c>
      <c r="C36" s="9">
        <f t="shared" si="1"/>
        <v>0.67382099146442564</v>
      </c>
      <c r="D36" t="s">
        <v>118</v>
      </c>
      <c r="E36" s="2" t="s">
        <v>213</v>
      </c>
      <c r="F36" s="2"/>
      <c r="G36" s="1">
        <v>1.254352459E-19</v>
      </c>
      <c r="H36" s="1">
        <v>1.254352459E-19</v>
      </c>
    </row>
    <row r="37" spans="1:8" x14ac:dyDescent="0.25">
      <c r="A37" s="11">
        <v>576</v>
      </c>
      <c r="B37" s="4">
        <v>7294778126</v>
      </c>
      <c r="C37" s="8">
        <f t="shared" si="1"/>
        <v>0.57550996788459896</v>
      </c>
      <c r="D37" t="s">
        <v>25</v>
      </c>
      <c r="E37" t="s">
        <v>38</v>
      </c>
      <c r="G37" s="1">
        <v>2.684785262E-12</v>
      </c>
      <c r="H37" s="1">
        <v>2.684785262E-12</v>
      </c>
    </row>
    <row r="38" spans="1:8" x14ac:dyDescent="0.25">
      <c r="A38" s="11">
        <v>631</v>
      </c>
      <c r="B38" s="4">
        <v>7294778126</v>
      </c>
      <c r="C38" s="9">
        <f t="shared" si="1"/>
        <v>0.57550996788459896</v>
      </c>
      <c r="D38" t="s">
        <v>16</v>
      </c>
      <c r="E38" t="s">
        <v>44</v>
      </c>
      <c r="G38" s="1">
        <v>1.088399255E-13</v>
      </c>
      <c r="H38" s="1">
        <v>1.088399255E-13</v>
      </c>
    </row>
    <row r="39" spans="1:8" x14ac:dyDescent="0.25">
      <c r="A39" s="11">
        <v>1192</v>
      </c>
      <c r="B39" s="4">
        <v>4827561838</v>
      </c>
      <c r="C39" s="9">
        <f t="shared" si="1"/>
        <v>0.38086284604679904</v>
      </c>
      <c r="D39" t="s">
        <v>15</v>
      </c>
      <c r="E39" t="s">
        <v>130</v>
      </c>
      <c r="G39" s="1">
        <v>5.3913656919999997E-8</v>
      </c>
      <c r="H39" s="1">
        <v>5.3913658369999998E-8</v>
      </c>
    </row>
    <row r="40" spans="1:8" x14ac:dyDescent="0.25">
      <c r="A40" s="11">
        <v>1196</v>
      </c>
      <c r="B40" s="4">
        <v>4827561838</v>
      </c>
      <c r="C40" s="9">
        <f t="shared" si="1"/>
        <v>0.38086284604679904</v>
      </c>
      <c r="D40" t="s">
        <v>66</v>
      </c>
      <c r="E40" t="s">
        <v>131</v>
      </c>
      <c r="G40" s="1">
        <v>3.5011836129999997E-18</v>
      </c>
      <c r="H40" s="1">
        <v>3.5011836129999997E-18</v>
      </c>
    </row>
    <row r="41" spans="1:8" x14ac:dyDescent="0.25">
      <c r="A41" s="11">
        <v>1212</v>
      </c>
      <c r="B41" s="4">
        <v>4827561838</v>
      </c>
      <c r="C41" s="9">
        <f t="shared" si="1"/>
        <v>0.38086284604679904</v>
      </c>
      <c r="D41" t="s">
        <v>97</v>
      </c>
      <c r="E41" t="s">
        <v>134</v>
      </c>
      <c r="G41" s="1">
        <v>5.3913656919999997E-8</v>
      </c>
      <c r="H41" s="1">
        <v>5.3913658369999998E-8</v>
      </c>
    </row>
    <row r="42" spans="1:8" x14ac:dyDescent="0.25">
      <c r="A42" s="11">
        <v>608</v>
      </c>
      <c r="B42" s="4">
        <v>4488377398</v>
      </c>
      <c r="C42" s="9">
        <f t="shared" si="1"/>
        <v>0.35410342680200929</v>
      </c>
      <c r="D42" t="s">
        <v>41</v>
      </c>
      <c r="E42" s="2" t="s">
        <v>202</v>
      </c>
      <c r="F42" s="2"/>
      <c r="G42" s="1">
        <v>5.7382275929999998E-11</v>
      </c>
      <c r="H42" s="1">
        <v>5.7382275929999998E-11</v>
      </c>
    </row>
    <row r="43" spans="1:8" x14ac:dyDescent="0.25">
      <c r="A43" s="11">
        <v>1163</v>
      </c>
      <c r="B43" s="4">
        <v>4111848226</v>
      </c>
      <c r="C43" s="9">
        <f t="shared" si="1"/>
        <v>0.32439775406701726</v>
      </c>
      <c r="D43" t="s">
        <v>42</v>
      </c>
      <c r="E43" s="2" t="s">
        <v>215</v>
      </c>
      <c r="F43" s="2"/>
      <c r="G43" s="1">
        <v>7.2454163729999997E-21</v>
      </c>
      <c r="H43" s="1">
        <v>7.2454163729999997E-21</v>
      </c>
    </row>
    <row r="44" spans="1:8" x14ac:dyDescent="0.25">
      <c r="A44" s="11">
        <v>1178</v>
      </c>
      <c r="B44" s="4">
        <v>4111848226</v>
      </c>
      <c r="C44" s="9">
        <f t="shared" si="1"/>
        <v>0.32439775406701726</v>
      </c>
      <c r="D44" t="s">
        <v>21</v>
      </c>
      <c r="E44" s="2" t="s">
        <v>215</v>
      </c>
      <c r="F44" s="2"/>
      <c r="G44" s="1">
        <v>2.2880037300000002E-11</v>
      </c>
      <c r="H44" s="1">
        <v>2.2880037300000002E-11</v>
      </c>
    </row>
    <row r="45" spans="1:8" x14ac:dyDescent="0.25">
      <c r="A45" s="11">
        <v>707</v>
      </c>
      <c r="B45" s="4">
        <v>4005180441</v>
      </c>
      <c r="C45" s="9">
        <f t="shared" si="1"/>
        <v>0.3159823680937453</v>
      </c>
      <c r="D45" t="s">
        <v>25</v>
      </c>
      <c r="E45" s="2" t="s">
        <v>204</v>
      </c>
      <c r="F45" s="2"/>
      <c r="G45" s="1">
        <v>9.3459342180000007E-5</v>
      </c>
      <c r="H45" s="1">
        <v>9.3461525950000002E-5</v>
      </c>
    </row>
    <row r="46" spans="1:8" x14ac:dyDescent="0.25">
      <c r="A46" s="11">
        <v>721</v>
      </c>
      <c r="B46" s="4">
        <v>4005180441</v>
      </c>
      <c r="C46" s="9">
        <f t="shared" si="1"/>
        <v>0.3159823680937453</v>
      </c>
      <c r="D46" t="s">
        <v>46</v>
      </c>
      <c r="E46" s="2" t="s">
        <v>205</v>
      </c>
      <c r="F46" s="2"/>
      <c r="G46" s="1">
        <v>4.6012834969999998E-23</v>
      </c>
      <c r="H46" s="1">
        <v>4.6012834969999998E-23</v>
      </c>
    </row>
    <row r="47" spans="1:8" x14ac:dyDescent="0.25">
      <c r="A47" s="11">
        <v>1216</v>
      </c>
      <c r="B47" s="4">
        <v>3613224175</v>
      </c>
      <c r="C47" s="9">
        <f t="shared" si="1"/>
        <v>0.2850595992087212</v>
      </c>
      <c r="D47" t="s">
        <v>97</v>
      </c>
      <c r="E47" t="s">
        <v>135</v>
      </c>
      <c r="G47" s="1">
        <v>5.3671891650000002E-8</v>
      </c>
      <c r="H47" s="1">
        <v>5.367189308E-8</v>
      </c>
    </row>
    <row r="48" spans="1:8" x14ac:dyDescent="0.25">
      <c r="A48" s="11">
        <v>1452</v>
      </c>
      <c r="B48" s="4">
        <v>3507318283</v>
      </c>
      <c r="C48" s="9">
        <f t="shared" si="1"/>
        <v>0.27670432157711339</v>
      </c>
      <c r="D48" t="s">
        <v>120</v>
      </c>
      <c r="E48" s="2" t="s">
        <v>221</v>
      </c>
      <c r="F48" s="2"/>
      <c r="G48" s="1">
        <v>6.1874556159999994E-17</v>
      </c>
      <c r="H48" s="1">
        <v>6.1874556159999994E-17</v>
      </c>
    </row>
    <row r="49" spans="1:8" x14ac:dyDescent="0.25">
      <c r="A49" s="11">
        <v>1700</v>
      </c>
      <c r="B49" s="4">
        <v>3496529236</v>
      </c>
      <c r="C49" s="9">
        <f t="shared" si="1"/>
        <v>0.27585313680010903</v>
      </c>
      <c r="D49" t="s">
        <v>174</v>
      </c>
      <c r="E49" t="s">
        <v>175</v>
      </c>
      <c r="G49" s="1">
        <v>7.1401345440000002E-12</v>
      </c>
      <c r="H49" s="1">
        <v>7.1401345440000002E-12</v>
      </c>
    </row>
    <row r="50" spans="1:8" x14ac:dyDescent="0.25">
      <c r="A50" s="11">
        <v>1747</v>
      </c>
      <c r="B50" s="4">
        <v>3496529236</v>
      </c>
      <c r="C50" s="9">
        <f t="shared" si="1"/>
        <v>0.27585313680010903</v>
      </c>
      <c r="D50" t="s">
        <v>173</v>
      </c>
      <c r="E50" t="s">
        <v>181</v>
      </c>
      <c r="G50" s="1">
        <v>1.5666614990000001E-27</v>
      </c>
      <c r="H50" s="1">
        <v>1.5666614990000001E-27</v>
      </c>
    </row>
    <row r="51" spans="1:8" x14ac:dyDescent="0.25">
      <c r="A51" s="11">
        <v>656</v>
      </c>
      <c r="B51" s="4">
        <v>3005207368</v>
      </c>
      <c r="C51" s="9">
        <f t="shared" si="1"/>
        <v>0.23709107610550512</v>
      </c>
      <c r="D51" t="s">
        <v>50</v>
      </c>
      <c r="E51" s="2" t="s">
        <v>203</v>
      </c>
      <c r="F51" s="2"/>
      <c r="G51" s="1">
        <v>3.5292656000000001E-5</v>
      </c>
      <c r="H51" s="1">
        <v>3.5293200950000003E-5</v>
      </c>
    </row>
    <row r="52" spans="1:8" x14ac:dyDescent="0.25">
      <c r="A52" s="11">
        <v>676</v>
      </c>
      <c r="B52" s="4">
        <v>3005207368</v>
      </c>
      <c r="C52" s="9">
        <f t="shared" si="1"/>
        <v>0.23709107610550512</v>
      </c>
      <c r="D52" t="s">
        <v>25</v>
      </c>
      <c r="E52" t="s">
        <v>54</v>
      </c>
      <c r="G52" s="1">
        <v>8.4265334759999996E-22</v>
      </c>
      <c r="H52" s="1">
        <v>8.4265334759999996E-22</v>
      </c>
    </row>
    <row r="53" spans="1:8" x14ac:dyDescent="0.25">
      <c r="A53" s="11">
        <v>709</v>
      </c>
      <c r="B53" s="4">
        <v>3005207368</v>
      </c>
      <c r="C53" s="9">
        <f t="shared" si="1"/>
        <v>0.23709107610550512</v>
      </c>
      <c r="D53" t="s">
        <v>16</v>
      </c>
      <c r="E53" t="s">
        <v>56</v>
      </c>
      <c r="G53" s="1">
        <v>2.123457292E-10</v>
      </c>
      <c r="H53" s="1">
        <v>2.123457292E-10</v>
      </c>
    </row>
    <row r="54" spans="1:8" x14ac:dyDescent="0.25">
      <c r="A54" s="11">
        <v>294</v>
      </c>
      <c r="B54" s="4">
        <v>2387330615</v>
      </c>
      <c r="C54" s="9">
        <f t="shared" si="1"/>
        <v>0.18834466817731008</v>
      </c>
      <c r="D54" t="s">
        <v>13</v>
      </c>
      <c r="E54" s="2" t="s">
        <v>198</v>
      </c>
      <c r="F54" s="2"/>
      <c r="G54" s="1">
        <v>6.6026275279999996E-26</v>
      </c>
      <c r="H54" s="1">
        <v>6.6026275279999996E-26</v>
      </c>
    </row>
    <row r="55" spans="1:8" x14ac:dyDescent="0.25">
      <c r="A55" s="11">
        <v>531</v>
      </c>
      <c r="B55" s="4">
        <v>2336228945</v>
      </c>
      <c r="C55" s="9">
        <f t="shared" si="1"/>
        <v>0.18431308284975526</v>
      </c>
      <c r="D55" t="s">
        <v>16</v>
      </c>
      <c r="E55" t="s">
        <v>33</v>
      </c>
      <c r="G55" s="1">
        <v>4.7988073540000002E-12</v>
      </c>
      <c r="H55" s="1">
        <v>4.7988073540000002E-12</v>
      </c>
    </row>
    <row r="56" spans="1:8" x14ac:dyDescent="0.25">
      <c r="A56" s="11">
        <v>549</v>
      </c>
      <c r="B56" s="4">
        <v>2336228945</v>
      </c>
      <c r="C56" s="9">
        <f t="shared" si="1"/>
        <v>0.18431308284975526</v>
      </c>
      <c r="D56" t="s">
        <v>25</v>
      </c>
      <c r="E56" t="s">
        <v>36</v>
      </c>
      <c r="G56" s="1">
        <v>5.9525449910000003E-12</v>
      </c>
      <c r="H56" s="1">
        <v>5.9525449910000003E-12</v>
      </c>
    </row>
    <row r="57" spans="1:8" x14ac:dyDescent="0.25">
      <c r="A57" s="11">
        <v>635</v>
      </c>
      <c r="B57" s="4">
        <v>2336228945</v>
      </c>
      <c r="C57" s="9">
        <f t="shared" si="1"/>
        <v>0.18431308284975526</v>
      </c>
      <c r="D57" t="s">
        <v>46</v>
      </c>
      <c r="E57" t="s">
        <v>47</v>
      </c>
      <c r="G57" s="1">
        <v>1.717088494E-6</v>
      </c>
      <c r="H57" s="1">
        <v>1.7170899609999999E-6</v>
      </c>
    </row>
    <row r="58" spans="1:8" x14ac:dyDescent="0.25">
      <c r="A58" s="11">
        <v>1408</v>
      </c>
      <c r="B58" s="4">
        <v>2335781916</v>
      </c>
      <c r="C58" s="9">
        <f t="shared" si="1"/>
        <v>0.18427781520473718</v>
      </c>
      <c r="D58" t="s">
        <v>19</v>
      </c>
      <c r="E58" t="s">
        <v>157</v>
      </c>
      <c r="G58" s="1">
        <v>9.4060684950000003E-26</v>
      </c>
      <c r="H58" s="1">
        <v>9.4060684950000003E-26</v>
      </c>
    </row>
    <row r="59" spans="1:8" x14ac:dyDescent="0.25">
      <c r="A59" s="11">
        <v>461</v>
      </c>
      <c r="B59" s="4">
        <v>2125807246</v>
      </c>
      <c r="C59" s="8">
        <f t="shared" si="1"/>
        <v>0.16771219614120828</v>
      </c>
      <c r="D59" t="s">
        <v>16</v>
      </c>
      <c r="E59" s="2" t="s">
        <v>200</v>
      </c>
      <c r="F59" s="2"/>
      <c r="G59" s="1">
        <v>2.3811139730000001E-12</v>
      </c>
      <c r="H59" s="1">
        <v>2.3811139730000001E-12</v>
      </c>
    </row>
    <row r="60" spans="1:8" x14ac:dyDescent="0.25">
      <c r="A60" s="11">
        <v>1012</v>
      </c>
      <c r="B60" s="4">
        <v>1772278629.5</v>
      </c>
      <c r="C60" s="8">
        <f t="shared" si="1"/>
        <v>0.13982111580758802</v>
      </c>
      <c r="D60" t="s">
        <v>94</v>
      </c>
      <c r="E60" s="2" t="s">
        <v>208</v>
      </c>
      <c r="F60" s="2"/>
      <c r="G60" s="1">
        <v>5.3467122049999998E-9</v>
      </c>
      <c r="H60" s="1">
        <v>5.346712217E-9</v>
      </c>
    </row>
    <row r="61" spans="1:8" x14ac:dyDescent="0.25">
      <c r="A61" s="11">
        <v>1389</v>
      </c>
      <c r="B61" s="4">
        <v>1757318283</v>
      </c>
      <c r="C61" s="9">
        <f t="shared" si="1"/>
        <v>0.13864084296240439</v>
      </c>
      <c r="D61" t="s">
        <v>19</v>
      </c>
      <c r="E61" t="s">
        <v>155</v>
      </c>
      <c r="G61" s="1">
        <v>1.063390897E-9</v>
      </c>
      <c r="H61" s="1">
        <v>1.063390898E-9</v>
      </c>
    </row>
    <row r="62" spans="1:8" x14ac:dyDescent="0.25">
      <c r="A62" s="11">
        <v>1429</v>
      </c>
      <c r="B62" s="4">
        <v>1757318283</v>
      </c>
      <c r="C62" s="8">
        <f t="shared" si="1"/>
        <v>0.13864084296240439</v>
      </c>
      <c r="D62" t="s">
        <v>150</v>
      </c>
      <c r="E62" t="s">
        <v>160</v>
      </c>
      <c r="G62" s="1">
        <v>1.237533698E-8</v>
      </c>
      <c r="H62" s="1">
        <v>1.2375337060000001E-8</v>
      </c>
    </row>
    <row r="63" spans="1:8" x14ac:dyDescent="0.25">
      <c r="A63" s="11">
        <v>1443</v>
      </c>
      <c r="B63" s="4">
        <v>1757318283</v>
      </c>
      <c r="C63" s="9">
        <f t="shared" si="1"/>
        <v>0.13864084296240439</v>
      </c>
      <c r="D63" t="s">
        <v>137</v>
      </c>
      <c r="E63" t="s">
        <v>162</v>
      </c>
      <c r="G63" s="1">
        <v>4.1525594739999998E-17</v>
      </c>
      <c r="H63" s="1">
        <v>4.1525594739999998E-17</v>
      </c>
    </row>
    <row r="64" spans="1:8" x14ac:dyDescent="0.25">
      <c r="A64" s="11">
        <v>1210</v>
      </c>
      <c r="B64" s="4">
        <v>1668385097</v>
      </c>
      <c r="C64" s="9">
        <f t="shared" si="1"/>
        <v>0.13162460009186214</v>
      </c>
      <c r="D64" t="s">
        <v>15</v>
      </c>
      <c r="E64" t="s">
        <v>133</v>
      </c>
      <c r="G64" s="1">
        <v>7.3690187760000004E-8</v>
      </c>
      <c r="H64" s="1">
        <v>7.3690190460000004E-8</v>
      </c>
    </row>
    <row r="65" spans="1:8" x14ac:dyDescent="0.25">
      <c r="A65" s="11">
        <v>1652</v>
      </c>
      <c r="B65" s="4">
        <v>1665606269</v>
      </c>
      <c r="C65" s="8">
        <f t="shared" si="1"/>
        <v>0.13140536885748957</v>
      </c>
      <c r="D65" t="s">
        <v>15</v>
      </c>
      <c r="E65" t="s">
        <v>170</v>
      </c>
      <c r="G65" s="1">
        <v>2.964341737E-18</v>
      </c>
      <c r="H65" s="1">
        <v>2.964341737E-18</v>
      </c>
    </row>
    <row r="66" spans="1:8" x14ac:dyDescent="0.25">
      <c r="A66" s="11">
        <v>1181</v>
      </c>
      <c r="B66" s="4">
        <v>1480676835</v>
      </c>
      <c r="C66" s="8">
        <f t="shared" si="1"/>
        <v>0.1168156540253243</v>
      </c>
      <c r="D66" t="s">
        <v>97</v>
      </c>
      <c r="E66" t="s">
        <v>128</v>
      </c>
      <c r="G66" s="1">
        <v>2.2536155910000001E-20</v>
      </c>
      <c r="H66" s="1">
        <v>2.2536155910000001E-20</v>
      </c>
    </row>
    <row r="67" spans="1:8" x14ac:dyDescent="0.25">
      <c r="A67" s="11">
        <v>1299</v>
      </c>
      <c r="B67" s="4">
        <v>1145756468</v>
      </c>
      <c r="C67" s="8">
        <f t="shared" ref="C67:C98" si="2">(B67*100)/$B$159</f>
        <v>9.0392642067075729E-2</v>
      </c>
      <c r="D67" t="s">
        <v>137</v>
      </c>
      <c r="E67" t="s">
        <v>145</v>
      </c>
      <c r="G67" s="1">
        <v>1.683524214E-6</v>
      </c>
      <c r="H67" s="1">
        <v>1.6835256280000001E-6</v>
      </c>
    </row>
    <row r="68" spans="1:8" x14ac:dyDescent="0.25">
      <c r="A68" s="11">
        <v>1308</v>
      </c>
      <c r="B68" s="4">
        <v>1145756468</v>
      </c>
      <c r="C68" s="8">
        <f t="shared" si="2"/>
        <v>9.0392642067075729E-2</v>
      </c>
      <c r="D68" t="s">
        <v>127</v>
      </c>
      <c r="E68" t="s">
        <v>148</v>
      </c>
      <c r="G68" s="1">
        <v>8.8028197030000004E-13</v>
      </c>
      <c r="H68" s="1">
        <v>8.8028197030000004E-13</v>
      </c>
    </row>
    <row r="69" spans="1:8" x14ac:dyDescent="0.25">
      <c r="A69" s="11">
        <v>1317</v>
      </c>
      <c r="B69" s="4">
        <v>1145756468</v>
      </c>
      <c r="C69" s="8">
        <f t="shared" si="2"/>
        <v>9.0392642067075729E-2</v>
      </c>
      <c r="D69" t="s">
        <v>150</v>
      </c>
      <c r="E69" t="s">
        <v>151</v>
      </c>
      <c r="G69" s="1">
        <v>9.8252672280000003E-14</v>
      </c>
      <c r="H69" s="1">
        <v>9.8252672280000003E-14</v>
      </c>
    </row>
    <row r="70" spans="1:8" x14ac:dyDescent="0.25">
      <c r="A70" s="11">
        <v>473</v>
      </c>
      <c r="B70" s="4">
        <v>1065807246</v>
      </c>
      <c r="C70" s="8">
        <f t="shared" si="2"/>
        <v>8.4085174808870233E-2</v>
      </c>
      <c r="D70" t="s">
        <v>25</v>
      </c>
      <c r="E70" t="s">
        <v>27</v>
      </c>
      <c r="G70" s="1">
        <v>9.693242818E-19</v>
      </c>
      <c r="H70" s="1">
        <v>9.693242818E-19</v>
      </c>
    </row>
    <row r="71" spans="1:8" x14ac:dyDescent="0.25">
      <c r="A71" s="11">
        <v>1077</v>
      </c>
      <c r="B71" s="4">
        <v>1028085680</v>
      </c>
      <c r="C71" s="8">
        <f t="shared" si="2"/>
        <v>8.1109191597010619E-2</v>
      </c>
      <c r="D71" t="s">
        <v>108</v>
      </c>
      <c r="E71" t="s">
        <v>109</v>
      </c>
      <c r="G71" s="1">
        <v>5.5969044590000001E-7</v>
      </c>
      <c r="H71" s="1">
        <v>5.5969060219999995E-7</v>
      </c>
    </row>
    <row r="72" spans="1:8" x14ac:dyDescent="0.25">
      <c r="A72" s="11">
        <v>1084</v>
      </c>
      <c r="B72" s="4">
        <v>1028085680</v>
      </c>
      <c r="C72" s="8">
        <f t="shared" si="2"/>
        <v>8.1109191597010619E-2</v>
      </c>
      <c r="D72" t="s">
        <v>112</v>
      </c>
      <c r="E72" t="s">
        <v>113</v>
      </c>
      <c r="G72" s="1">
        <v>2.0118369860000001E-5</v>
      </c>
      <c r="H72" s="1">
        <v>2.011857223E-5</v>
      </c>
    </row>
    <row r="73" spans="1:8" x14ac:dyDescent="0.25">
      <c r="A73" s="11">
        <v>1086</v>
      </c>
      <c r="B73" s="4">
        <v>1028085680</v>
      </c>
      <c r="C73" s="8">
        <f t="shared" si="2"/>
        <v>8.1109191597010619E-2</v>
      </c>
      <c r="D73" t="s">
        <v>61</v>
      </c>
      <c r="E73" t="s">
        <v>114</v>
      </c>
      <c r="G73" s="1">
        <v>3.6776708680000001E-8</v>
      </c>
      <c r="H73" s="1">
        <v>3.6776709360000003E-8</v>
      </c>
    </row>
    <row r="74" spans="1:8" x14ac:dyDescent="0.25">
      <c r="A74" s="11">
        <v>1765</v>
      </c>
      <c r="B74" s="4">
        <v>1027251162</v>
      </c>
      <c r="C74" s="8">
        <f t="shared" si="2"/>
        <v>8.1043353620983999E-2</v>
      </c>
      <c r="D74" t="s">
        <v>97</v>
      </c>
      <c r="E74" t="s">
        <v>182</v>
      </c>
      <c r="G74" s="1">
        <v>8.7234204629999999E-17</v>
      </c>
      <c r="H74" s="1">
        <v>8.7234204629999999E-17</v>
      </c>
    </row>
    <row r="75" spans="1:8" x14ac:dyDescent="0.25">
      <c r="A75" s="11">
        <v>1567</v>
      </c>
      <c r="B75" s="4">
        <v>959411039.39999998</v>
      </c>
      <c r="C75" s="8">
        <f t="shared" si="2"/>
        <v>7.5691214583381516E-2</v>
      </c>
      <c r="D75" t="s">
        <v>97</v>
      </c>
      <c r="E75" t="s">
        <v>167</v>
      </c>
      <c r="G75" s="1">
        <v>3.6586374909999997E-11</v>
      </c>
      <c r="H75" s="1">
        <v>3.6586374909999997E-11</v>
      </c>
    </row>
    <row r="76" spans="1:8" x14ac:dyDescent="0.25">
      <c r="A76" s="11">
        <v>1402</v>
      </c>
      <c r="B76" s="4">
        <v>917364272.5</v>
      </c>
      <c r="C76" s="8">
        <f t="shared" si="2"/>
        <v>7.2374001496115337E-2</v>
      </c>
      <c r="D76" t="s">
        <v>19</v>
      </c>
      <c r="E76" t="s">
        <v>156</v>
      </c>
      <c r="G76" s="1">
        <v>8.8028197030000004E-13</v>
      </c>
      <c r="H76" s="1">
        <v>8.8028197030000004E-13</v>
      </c>
    </row>
    <row r="77" spans="1:8" x14ac:dyDescent="0.25">
      <c r="A77" s="11">
        <v>2074</v>
      </c>
      <c r="B77" s="4">
        <v>863867218.10000002</v>
      </c>
      <c r="C77" s="8">
        <f t="shared" si="2"/>
        <v>6.815343610977001E-2</v>
      </c>
      <c r="D77" t="s">
        <v>185</v>
      </c>
      <c r="E77" s="2" t="s">
        <v>224</v>
      </c>
      <c r="F77" s="2"/>
      <c r="G77" s="1">
        <v>7.6834583220000001E-28</v>
      </c>
      <c r="H77" s="1">
        <v>7.6834583220000001E-28</v>
      </c>
    </row>
    <row r="78" spans="1:8" x14ac:dyDescent="0.25">
      <c r="A78" s="11">
        <v>336</v>
      </c>
      <c r="B78" s="4">
        <v>825038121</v>
      </c>
      <c r="C78" s="8">
        <f t="shared" si="2"/>
        <v>6.5090075985716117E-2</v>
      </c>
      <c r="D78" t="s">
        <v>17</v>
      </c>
      <c r="E78" s="2" t="s">
        <v>199</v>
      </c>
      <c r="F78" s="2"/>
      <c r="G78" s="1">
        <v>1.6592168369999999E-26</v>
      </c>
      <c r="H78" s="1">
        <v>1.6592168369999999E-26</v>
      </c>
    </row>
    <row r="79" spans="1:8" x14ac:dyDescent="0.25">
      <c r="A79" s="11">
        <v>1226</v>
      </c>
      <c r="B79" s="4">
        <v>732887503.89999998</v>
      </c>
      <c r="C79" s="8">
        <f t="shared" si="2"/>
        <v>5.7819998983820071E-2</v>
      </c>
      <c r="D79" t="s">
        <v>59</v>
      </c>
      <c r="E79" t="s">
        <v>136</v>
      </c>
      <c r="G79" s="1">
        <v>5.4592698560000003E-9</v>
      </c>
      <c r="H79" s="1">
        <v>5.4592698710000001E-9</v>
      </c>
    </row>
    <row r="80" spans="1:8" x14ac:dyDescent="0.25">
      <c r="A80" s="11">
        <v>1087</v>
      </c>
      <c r="B80" s="4">
        <v>730256562.29999995</v>
      </c>
      <c r="C80" s="8">
        <f t="shared" si="2"/>
        <v>5.7612435012775416E-2</v>
      </c>
      <c r="D80" t="s">
        <v>115</v>
      </c>
      <c r="E80" t="s">
        <v>116</v>
      </c>
      <c r="G80" s="1">
        <v>6.9985425940000001E-5</v>
      </c>
      <c r="H80" s="1">
        <v>6.9987869519999994E-5</v>
      </c>
    </row>
    <row r="81" spans="1:8" x14ac:dyDescent="0.25">
      <c r="A81" s="11">
        <v>1094</v>
      </c>
      <c r="B81" s="4">
        <v>730256562.29999995</v>
      </c>
      <c r="C81" s="8">
        <f t="shared" si="2"/>
        <v>5.7612435012775416E-2</v>
      </c>
      <c r="D81" t="s">
        <v>61</v>
      </c>
      <c r="E81" t="s">
        <v>117</v>
      </c>
      <c r="G81" s="1">
        <v>6.503542244E-6</v>
      </c>
      <c r="H81" s="1">
        <v>6.5035633450000002E-6</v>
      </c>
    </row>
    <row r="82" spans="1:8" x14ac:dyDescent="0.25">
      <c r="A82" s="11">
        <v>1291</v>
      </c>
      <c r="B82" s="4">
        <v>704623900.20000005</v>
      </c>
      <c r="C82" s="8">
        <f t="shared" si="2"/>
        <v>5.5590186729528888E-2</v>
      </c>
      <c r="D82" t="s">
        <v>142</v>
      </c>
      <c r="E82" s="2" t="s">
        <v>219</v>
      </c>
      <c r="F82" s="2"/>
      <c r="G82" s="1">
        <v>2.79005343E-12</v>
      </c>
      <c r="H82" s="1">
        <v>2.79005343E-12</v>
      </c>
    </row>
    <row r="83" spans="1:8" x14ac:dyDescent="0.25">
      <c r="A83" s="11">
        <v>895</v>
      </c>
      <c r="B83" s="4">
        <v>633073894.79999995</v>
      </c>
      <c r="C83" s="8">
        <f t="shared" si="2"/>
        <v>4.9945362363571617E-2</v>
      </c>
      <c r="D83" t="s">
        <v>53</v>
      </c>
      <c r="E83" t="s">
        <v>87</v>
      </c>
      <c r="G83" s="1">
        <v>1.460527747E-9</v>
      </c>
      <c r="H83" s="1">
        <v>1.4605277479999999E-9</v>
      </c>
    </row>
    <row r="84" spans="1:8" x14ac:dyDescent="0.25">
      <c r="A84" s="11">
        <v>901</v>
      </c>
      <c r="B84" s="4">
        <v>633073894.79999995</v>
      </c>
      <c r="C84" s="8">
        <f t="shared" si="2"/>
        <v>4.9945362363571617E-2</v>
      </c>
      <c r="D84" t="s">
        <v>88</v>
      </c>
      <c r="E84" t="s">
        <v>89</v>
      </c>
      <c r="G84" s="1">
        <v>7.8986504220000003E-17</v>
      </c>
      <c r="H84" s="1">
        <v>7.8986504220000003E-17</v>
      </c>
    </row>
    <row r="85" spans="1:8" x14ac:dyDescent="0.25">
      <c r="A85" s="11">
        <v>913</v>
      </c>
      <c r="B85" s="4">
        <v>633073894.79999995</v>
      </c>
      <c r="C85" s="8">
        <f t="shared" si="2"/>
        <v>4.9945362363571617E-2</v>
      </c>
      <c r="D85" t="s">
        <v>91</v>
      </c>
      <c r="E85" t="s">
        <v>92</v>
      </c>
      <c r="G85" s="1">
        <v>5.3472020930000003E-11</v>
      </c>
      <c r="H85" s="1">
        <v>5.3472020930000003E-11</v>
      </c>
    </row>
    <row r="86" spans="1:8" x14ac:dyDescent="0.25">
      <c r="A86" s="11">
        <v>1133</v>
      </c>
      <c r="B86" s="4">
        <v>616745924.79999995</v>
      </c>
      <c r="C86" s="8">
        <f t="shared" si="2"/>
        <v>4.8657193028190701E-2</v>
      </c>
      <c r="D86" t="s">
        <v>15</v>
      </c>
      <c r="E86" t="s">
        <v>122</v>
      </c>
      <c r="G86" s="1">
        <v>5.3671891650000002E-8</v>
      </c>
      <c r="H86" s="1">
        <v>5.367189308E-8</v>
      </c>
    </row>
    <row r="87" spans="1:8" x14ac:dyDescent="0.25">
      <c r="A87" s="11">
        <v>1135</v>
      </c>
      <c r="B87" s="4">
        <v>616745924.79999995</v>
      </c>
      <c r="C87" s="8">
        <f t="shared" si="2"/>
        <v>4.8657193028190701E-2</v>
      </c>
      <c r="D87" t="s">
        <v>97</v>
      </c>
      <c r="E87" t="s">
        <v>123</v>
      </c>
      <c r="G87" s="1">
        <v>4.2333169900000001E-10</v>
      </c>
      <c r="H87" s="1">
        <v>4.2333169909999999E-10</v>
      </c>
    </row>
    <row r="88" spans="1:8" x14ac:dyDescent="0.25">
      <c r="A88" s="11">
        <v>1541</v>
      </c>
      <c r="B88" s="4">
        <v>605468414.79999995</v>
      </c>
      <c r="C88" s="8">
        <f t="shared" si="2"/>
        <v>4.7767471736355177E-2</v>
      </c>
      <c r="D88" t="s">
        <v>166</v>
      </c>
      <c r="E88" s="2" t="s">
        <v>223</v>
      </c>
      <c r="F88" s="2"/>
      <c r="G88" s="1">
        <v>4.6324706830000002E-32</v>
      </c>
      <c r="H88" s="1">
        <v>4.6324706830000002E-32</v>
      </c>
    </row>
    <row r="89" spans="1:8" x14ac:dyDescent="0.25">
      <c r="A89" s="11">
        <v>590</v>
      </c>
      <c r="B89" s="4">
        <v>599259035.89999998</v>
      </c>
      <c r="C89" s="8">
        <f t="shared" si="2"/>
        <v>4.7277592621514736E-2</v>
      </c>
      <c r="D89" t="s">
        <v>16</v>
      </c>
      <c r="E89" t="s">
        <v>39</v>
      </c>
      <c r="G89" s="1">
        <v>1.409736152E-7</v>
      </c>
      <c r="H89" s="1">
        <v>1.4097362499999999E-7</v>
      </c>
    </row>
    <row r="90" spans="1:8" x14ac:dyDescent="0.25">
      <c r="A90" s="11">
        <v>598</v>
      </c>
      <c r="B90" s="4">
        <v>599259035.89999998</v>
      </c>
      <c r="C90" s="8">
        <f t="shared" si="2"/>
        <v>4.7277592621514736E-2</v>
      </c>
      <c r="D90" t="s">
        <v>25</v>
      </c>
      <c r="E90" t="s">
        <v>40</v>
      </c>
      <c r="G90" s="1">
        <v>1.778319525E-9</v>
      </c>
      <c r="H90" s="1">
        <v>1.7783195270000001E-9</v>
      </c>
    </row>
    <row r="91" spans="1:8" x14ac:dyDescent="0.25">
      <c r="A91" s="11">
        <v>1294</v>
      </c>
      <c r="B91" s="4">
        <v>589112440.79999995</v>
      </c>
      <c r="C91" s="8">
        <f t="shared" si="2"/>
        <v>4.6477093069742757E-2</v>
      </c>
      <c r="D91" t="s">
        <v>120</v>
      </c>
      <c r="E91" t="s">
        <v>143</v>
      </c>
      <c r="G91" s="1">
        <v>1.214869767E-5</v>
      </c>
      <c r="H91" s="1">
        <v>1.21487713E-5</v>
      </c>
    </row>
    <row r="92" spans="1:8" x14ac:dyDescent="0.25">
      <c r="A92" s="11">
        <v>1778</v>
      </c>
      <c r="B92" s="4">
        <v>580610614.70000005</v>
      </c>
      <c r="C92" s="8">
        <f t="shared" si="2"/>
        <v>4.5806354963489442E-2</v>
      </c>
      <c r="D92" t="s">
        <v>19</v>
      </c>
      <c r="E92" t="s">
        <v>183</v>
      </c>
      <c r="G92" s="1">
        <v>3.3601904259999998E-11</v>
      </c>
      <c r="H92" s="1">
        <v>3.3601904259999998E-11</v>
      </c>
    </row>
    <row r="93" spans="1:8" x14ac:dyDescent="0.25">
      <c r="A93" s="11">
        <v>726</v>
      </c>
      <c r="B93" s="4">
        <v>534622345.89999998</v>
      </c>
      <c r="C93" s="8">
        <f t="shared" si="2"/>
        <v>4.2178183325777267E-2</v>
      </c>
      <c r="D93" t="s">
        <v>46</v>
      </c>
      <c r="E93" t="s">
        <v>57</v>
      </c>
      <c r="G93" s="1">
        <v>4.3046206289999997E-18</v>
      </c>
      <c r="H93" s="1">
        <v>4.3046206289999997E-18</v>
      </c>
    </row>
    <row r="94" spans="1:8" x14ac:dyDescent="0.25">
      <c r="A94" s="11">
        <v>1297</v>
      </c>
      <c r="B94" s="4">
        <v>493921882</v>
      </c>
      <c r="C94" s="8">
        <f t="shared" si="2"/>
        <v>3.8967184681625043E-2</v>
      </c>
      <c r="D94" t="s">
        <v>137</v>
      </c>
      <c r="E94" t="s">
        <v>144</v>
      </c>
      <c r="G94" s="1">
        <v>5.5886632200000001E-12</v>
      </c>
      <c r="H94" s="1">
        <v>5.5886632210000001E-12</v>
      </c>
    </row>
    <row r="95" spans="1:8" x14ac:dyDescent="0.25">
      <c r="A95" s="11">
        <v>1302</v>
      </c>
      <c r="B95" s="4">
        <v>493921882</v>
      </c>
      <c r="C95" s="8">
        <f t="shared" si="2"/>
        <v>3.8967184681625043E-2</v>
      </c>
      <c r="D95" t="s">
        <v>127</v>
      </c>
      <c r="E95" t="s">
        <v>146</v>
      </c>
      <c r="G95" s="1">
        <v>1.196506059E-6</v>
      </c>
      <c r="H95" s="1">
        <v>1.196506773E-6</v>
      </c>
    </row>
    <row r="96" spans="1:8" x14ac:dyDescent="0.25">
      <c r="A96" s="11">
        <v>970</v>
      </c>
      <c r="B96" s="4">
        <v>458648028.30000001</v>
      </c>
      <c r="C96" s="8">
        <f t="shared" si="2"/>
        <v>3.6184309855357429E-2</v>
      </c>
      <c r="D96" t="s">
        <v>94</v>
      </c>
      <c r="E96" t="s">
        <v>96</v>
      </c>
      <c r="G96" s="1">
        <v>3.274442564E-15</v>
      </c>
      <c r="H96" s="1">
        <v>3.274442564E-15</v>
      </c>
    </row>
    <row r="97" spans="1:8" x14ac:dyDescent="0.25">
      <c r="A97" s="11">
        <v>889</v>
      </c>
      <c r="B97" s="4">
        <v>455281840.60000002</v>
      </c>
      <c r="C97" s="8">
        <f t="shared" si="2"/>
        <v>3.5918739807624833E-2</v>
      </c>
      <c r="D97" t="s">
        <v>53</v>
      </c>
      <c r="E97" t="s">
        <v>86</v>
      </c>
      <c r="G97" s="1">
        <v>5.3060390470000001E-9</v>
      </c>
      <c r="H97" s="1">
        <v>5.3060390609999997E-9</v>
      </c>
    </row>
    <row r="98" spans="1:8" x14ac:dyDescent="0.25">
      <c r="A98" s="11">
        <v>633</v>
      </c>
      <c r="B98" s="4">
        <v>447962194.80000001</v>
      </c>
      <c r="C98" s="8">
        <f t="shared" si="2"/>
        <v>3.5341267943981666E-2</v>
      </c>
      <c r="D98" t="s">
        <v>41</v>
      </c>
      <c r="E98" t="s">
        <v>45</v>
      </c>
      <c r="G98" s="1">
        <v>8.8496412349999997E-11</v>
      </c>
      <c r="H98" s="1">
        <v>8.8496412360000003E-11</v>
      </c>
    </row>
    <row r="99" spans="1:8" x14ac:dyDescent="0.25">
      <c r="A99" s="11">
        <v>805</v>
      </c>
      <c r="B99" s="4">
        <v>440896569.60000002</v>
      </c>
      <c r="C99" s="8">
        <f t="shared" ref="C99:C130" si="3">(B99*100)/$B$159</f>
        <v>3.4783836633296095E-2</v>
      </c>
      <c r="D99" t="s">
        <v>192</v>
      </c>
      <c r="E99" t="s">
        <v>191</v>
      </c>
      <c r="G99" s="1">
        <v>8.7692439159999995E-6</v>
      </c>
      <c r="H99" s="1">
        <v>8.7692822789999998E-6</v>
      </c>
    </row>
    <row r="100" spans="1:8" x14ac:dyDescent="0.25">
      <c r="A100" s="11">
        <v>812</v>
      </c>
      <c r="B100" s="4">
        <v>440896569.60000002</v>
      </c>
      <c r="C100" s="8">
        <f t="shared" si="3"/>
        <v>3.4783836633296095E-2</v>
      </c>
      <c r="D100" t="s">
        <v>61</v>
      </c>
      <c r="E100" t="s">
        <v>70</v>
      </c>
      <c r="G100" s="1">
        <v>9.0067242300000006E-15</v>
      </c>
      <c r="H100" s="1">
        <v>9.0067242300000006E-15</v>
      </c>
    </row>
    <row r="101" spans="1:8" x14ac:dyDescent="0.25">
      <c r="A101" s="11">
        <v>822</v>
      </c>
      <c r="B101" s="4">
        <v>440896569.60000002</v>
      </c>
      <c r="C101" s="8">
        <f t="shared" si="3"/>
        <v>3.4783836633296095E-2</v>
      </c>
      <c r="D101" t="s">
        <v>68</v>
      </c>
      <c r="E101" t="s">
        <v>73</v>
      </c>
      <c r="G101" s="1">
        <v>7.6991565470000006E-14</v>
      </c>
      <c r="H101" s="1">
        <v>7.6991565470000006E-14</v>
      </c>
    </row>
    <row r="102" spans="1:8" x14ac:dyDescent="0.25">
      <c r="A102" s="11">
        <v>831</v>
      </c>
      <c r="B102" s="4">
        <v>440896569.60000002</v>
      </c>
      <c r="C102" s="8">
        <f t="shared" si="3"/>
        <v>3.4783836633296095E-2</v>
      </c>
      <c r="D102" t="s">
        <v>75</v>
      </c>
      <c r="E102" t="s">
        <v>76</v>
      </c>
      <c r="G102" s="1">
        <v>4.0517080779999999E-10</v>
      </c>
      <c r="H102" s="1">
        <v>4.0517080790000003E-10</v>
      </c>
    </row>
    <row r="103" spans="1:8" x14ac:dyDescent="0.25">
      <c r="A103" s="11">
        <v>1140</v>
      </c>
      <c r="B103" s="4">
        <v>409755422.69999999</v>
      </c>
      <c r="C103" s="8">
        <f t="shared" si="3"/>
        <v>3.2327005165258577E-2</v>
      </c>
      <c r="D103" t="s">
        <v>97</v>
      </c>
      <c r="E103" t="s">
        <v>125</v>
      </c>
      <c r="G103" s="1">
        <v>1.3549596450000001E-13</v>
      </c>
      <c r="H103" s="1">
        <v>1.3549596450000001E-13</v>
      </c>
    </row>
    <row r="104" spans="1:8" x14ac:dyDescent="0.25">
      <c r="A104" s="11">
        <v>1141</v>
      </c>
      <c r="B104" s="4">
        <v>409755422.69999999</v>
      </c>
      <c r="C104" s="8">
        <f t="shared" si="3"/>
        <v>3.2327005165258577E-2</v>
      </c>
      <c r="D104" t="s">
        <v>59</v>
      </c>
      <c r="E104" t="s">
        <v>126</v>
      </c>
      <c r="G104" s="1">
        <v>6.5304536479999997E-16</v>
      </c>
      <c r="H104" s="1">
        <v>6.5304536479999997E-16</v>
      </c>
    </row>
    <row r="105" spans="1:8" x14ac:dyDescent="0.25">
      <c r="A105" s="11">
        <v>546</v>
      </c>
      <c r="B105" s="4">
        <v>397719844</v>
      </c>
      <c r="C105" s="8">
        <f t="shared" si="3"/>
        <v>3.1377477243851086E-2</v>
      </c>
      <c r="D105" t="s">
        <v>34</v>
      </c>
      <c r="E105" t="s">
        <v>35</v>
      </c>
      <c r="G105" s="1">
        <v>5.7194969429999996E-6</v>
      </c>
      <c r="H105" s="1">
        <v>5.7195132990000001E-6</v>
      </c>
    </row>
    <row r="106" spans="1:8" x14ac:dyDescent="0.25">
      <c r="A106" s="11">
        <v>555</v>
      </c>
      <c r="B106" s="4">
        <v>397719844</v>
      </c>
      <c r="C106" s="8">
        <f t="shared" si="3"/>
        <v>3.1377477243851086E-2</v>
      </c>
      <c r="D106" t="s">
        <v>16</v>
      </c>
      <c r="E106" t="s">
        <v>37</v>
      </c>
      <c r="G106" s="1">
        <v>1.3113603179999999E-5</v>
      </c>
      <c r="H106" s="1">
        <v>1.311368897E-5</v>
      </c>
    </row>
    <row r="107" spans="1:8" x14ac:dyDescent="0.25">
      <c r="A107" s="11">
        <v>790</v>
      </c>
      <c r="B107" s="4">
        <v>385756979</v>
      </c>
      <c r="C107" s="8">
        <f t="shared" si="3"/>
        <v>3.0433685954652148E-2</v>
      </c>
      <c r="D107" t="s">
        <v>32</v>
      </c>
      <c r="E107" t="s">
        <v>60</v>
      </c>
      <c r="G107" s="1">
        <v>4.265076515E-10</v>
      </c>
      <c r="H107" s="1">
        <v>4.2650765159999998E-10</v>
      </c>
    </row>
    <row r="108" spans="1:8" x14ac:dyDescent="0.25">
      <c r="A108" s="11">
        <v>792</v>
      </c>
      <c r="B108" s="4">
        <v>385756979</v>
      </c>
      <c r="C108" s="8">
        <f t="shared" si="3"/>
        <v>3.0433685954652148E-2</v>
      </c>
      <c r="D108" t="s">
        <v>61</v>
      </c>
      <c r="E108" t="s">
        <v>62</v>
      </c>
      <c r="G108" s="1">
        <v>1.248956666E-11</v>
      </c>
      <c r="H108" s="1">
        <v>1.248956666E-11</v>
      </c>
    </row>
    <row r="109" spans="1:8" x14ac:dyDescent="0.25">
      <c r="A109" s="11">
        <v>810</v>
      </c>
      <c r="B109" s="4">
        <v>385756979</v>
      </c>
      <c r="C109" s="8">
        <f t="shared" si="3"/>
        <v>3.0433685954652148E-2</v>
      </c>
      <c r="D109" t="s">
        <v>68</v>
      </c>
      <c r="E109" t="s">
        <v>69</v>
      </c>
      <c r="G109" s="1">
        <v>2.568117813E-8</v>
      </c>
      <c r="H109" s="1">
        <v>2.568117846E-8</v>
      </c>
    </row>
    <row r="110" spans="1:8" x14ac:dyDescent="0.25">
      <c r="A110" s="11">
        <v>832</v>
      </c>
      <c r="B110" s="4">
        <v>385756979</v>
      </c>
      <c r="C110" s="8">
        <f t="shared" si="3"/>
        <v>3.0433685954652148E-2</v>
      </c>
      <c r="D110" t="s">
        <v>77</v>
      </c>
      <c r="E110" t="s">
        <v>78</v>
      </c>
      <c r="G110" s="1">
        <v>6.2126597960000004E-5</v>
      </c>
      <c r="H110" s="1">
        <v>6.2128527800000007E-5</v>
      </c>
    </row>
    <row r="111" spans="1:8" x14ac:dyDescent="0.25">
      <c r="A111" s="11">
        <v>1273</v>
      </c>
      <c r="B111" s="4">
        <v>382937975.89999998</v>
      </c>
      <c r="C111" s="9">
        <f t="shared" si="3"/>
        <v>3.0211285169388348E-2</v>
      </c>
      <c r="D111" t="s">
        <v>19</v>
      </c>
      <c r="E111" t="s">
        <v>140</v>
      </c>
      <c r="G111" s="1">
        <v>1.4530532280000001E-7</v>
      </c>
      <c r="H111" s="1">
        <v>1.4530533339999999E-7</v>
      </c>
    </row>
    <row r="112" spans="1:8" x14ac:dyDescent="0.25">
      <c r="A112" s="11">
        <v>869</v>
      </c>
      <c r="B112" s="4">
        <v>362033720.19999999</v>
      </c>
      <c r="C112" s="8">
        <f t="shared" si="3"/>
        <v>2.8562077020934998E-2</v>
      </c>
      <c r="D112" t="s">
        <v>20</v>
      </c>
      <c r="E112" s="2" t="s">
        <v>206</v>
      </c>
      <c r="F112" s="2"/>
      <c r="G112" s="1">
        <v>3.2727261240000002E-31</v>
      </c>
      <c r="H112" s="1">
        <v>3.2727261240000002E-31</v>
      </c>
    </row>
    <row r="113" spans="1:8" x14ac:dyDescent="0.25">
      <c r="A113" s="11">
        <v>507</v>
      </c>
      <c r="B113" s="4">
        <v>326738950.89999998</v>
      </c>
      <c r="C113" s="8">
        <f t="shared" si="3"/>
        <v>2.5777552091528346E-2</v>
      </c>
      <c r="D113" t="s">
        <v>28</v>
      </c>
      <c r="E113" t="s">
        <v>31</v>
      </c>
      <c r="G113" s="1">
        <v>1.1270796380000001E-14</v>
      </c>
      <c r="H113" s="1">
        <v>1.1270796380000001E-14</v>
      </c>
    </row>
    <row r="114" spans="1:8" x14ac:dyDescent="0.25">
      <c r="A114" s="11">
        <v>1110</v>
      </c>
      <c r="B114" s="4">
        <v>299915788.39999998</v>
      </c>
      <c r="C114" s="8">
        <f t="shared" si="3"/>
        <v>2.3661381164558279E-2</v>
      </c>
      <c r="D114" t="s">
        <v>118</v>
      </c>
      <c r="E114" t="s">
        <v>119</v>
      </c>
      <c r="G114" s="1">
        <v>2.1961427830000001E-12</v>
      </c>
      <c r="H114" s="1">
        <v>2.1961427830000001E-12</v>
      </c>
    </row>
    <row r="115" spans="1:8" x14ac:dyDescent="0.25">
      <c r="A115" s="11">
        <v>2086</v>
      </c>
      <c r="B115" s="4">
        <v>275202341</v>
      </c>
      <c r="C115" s="8">
        <f t="shared" si="3"/>
        <v>2.1711652869355062E-2</v>
      </c>
      <c r="D115" t="s">
        <v>185</v>
      </c>
      <c r="E115" t="s">
        <v>186</v>
      </c>
      <c r="G115" s="1">
        <v>1.9912910020000001E-16</v>
      </c>
      <c r="H115" s="1">
        <v>1.9912910020000001E-16</v>
      </c>
    </row>
    <row r="116" spans="1:8" x14ac:dyDescent="0.25">
      <c r="A116" s="11">
        <v>689</v>
      </c>
      <c r="B116" s="4">
        <v>272506133.69999999</v>
      </c>
      <c r="C116" s="8">
        <f t="shared" si="3"/>
        <v>2.1498939864266851E-2</v>
      </c>
      <c r="D116" t="s">
        <v>25</v>
      </c>
      <c r="E116" t="s">
        <v>55</v>
      </c>
      <c r="G116" s="1">
        <v>2.0909470439999999E-13</v>
      </c>
      <c r="H116" s="1">
        <v>2.0909470439999999E-13</v>
      </c>
    </row>
    <row r="117" spans="1:8" x14ac:dyDescent="0.25">
      <c r="A117" s="11">
        <v>1052</v>
      </c>
      <c r="B117" s="4">
        <v>234434689.19999999</v>
      </c>
      <c r="C117" s="8">
        <f t="shared" si="3"/>
        <v>1.8495353542234375E-2</v>
      </c>
      <c r="D117" t="s">
        <v>18</v>
      </c>
      <c r="E117" s="2" t="s">
        <v>210</v>
      </c>
      <c r="F117" s="2"/>
      <c r="G117" s="1">
        <v>6.3036653829999999E-29</v>
      </c>
      <c r="H117" s="1">
        <v>6.3036653829999999E-29</v>
      </c>
    </row>
    <row r="118" spans="1:8" x14ac:dyDescent="0.25">
      <c r="A118" s="11">
        <v>1054</v>
      </c>
      <c r="B118" s="4">
        <v>234434689.19999999</v>
      </c>
      <c r="C118" s="8">
        <f t="shared" si="3"/>
        <v>1.8495353542234375E-2</v>
      </c>
      <c r="D118" t="s">
        <v>94</v>
      </c>
      <c r="E118" t="s">
        <v>104</v>
      </c>
      <c r="G118" s="1">
        <v>3.5712184260000001E-8</v>
      </c>
      <c r="H118" s="1">
        <v>3.5712184899999997E-8</v>
      </c>
    </row>
    <row r="119" spans="1:8" x14ac:dyDescent="0.25">
      <c r="A119" s="11">
        <v>1422</v>
      </c>
      <c r="B119" s="4">
        <v>231177658.19999999</v>
      </c>
      <c r="C119" s="8">
        <f t="shared" si="3"/>
        <v>1.8238395239482407E-2</v>
      </c>
      <c r="D119" t="s">
        <v>19</v>
      </c>
      <c r="E119" t="s">
        <v>158</v>
      </c>
      <c r="G119" s="1">
        <v>4.3477599069999997E-17</v>
      </c>
      <c r="H119" s="1">
        <v>4.3477599069999997E-17</v>
      </c>
    </row>
    <row r="120" spans="1:8" x14ac:dyDescent="0.25">
      <c r="A120" s="11">
        <v>1425</v>
      </c>
      <c r="B120" s="4">
        <v>231177658.19999999</v>
      </c>
      <c r="C120" s="8">
        <f t="shared" si="3"/>
        <v>1.8238395239482407E-2</v>
      </c>
      <c r="D120" t="s">
        <v>137</v>
      </c>
      <c r="E120" t="s">
        <v>159</v>
      </c>
      <c r="G120" s="1">
        <v>1.3591526199999999E-20</v>
      </c>
      <c r="H120" s="1">
        <v>1.3591526199999999E-20</v>
      </c>
    </row>
    <row r="121" spans="1:8" x14ac:dyDescent="0.25">
      <c r="A121" s="11">
        <v>1129</v>
      </c>
      <c r="B121" s="4">
        <v>196320653.69999999</v>
      </c>
      <c r="C121" s="8">
        <f t="shared" si="3"/>
        <v>1.5488407070706083E-2</v>
      </c>
      <c r="D121" t="s">
        <v>120</v>
      </c>
      <c r="E121" t="s">
        <v>121</v>
      </c>
      <c r="G121" s="1">
        <v>1.9624971429999999E-23</v>
      </c>
      <c r="H121" s="1">
        <v>1.9624971429999999E-23</v>
      </c>
    </row>
    <row r="122" spans="1:8" x14ac:dyDescent="0.25">
      <c r="A122" s="11">
        <v>201</v>
      </c>
      <c r="B122" s="4">
        <v>188639116.5</v>
      </c>
      <c r="C122" s="8">
        <f t="shared" si="3"/>
        <v>1.4882384358168773E-2</v>
      </c>
      <c r="D122" t="s">
        <v>6</v>
      </c>
      <c r="E122" t="s">
        <v>10</v>
      </c>
      <c r="G122" s="1">
        <v>8.2760748099999999E-19</v>
      </c>
      <c r="H122" s="1">
        <v>8.2760748099999999E-19</v>
      </c>
    </row>
    <row r="123" spans="1:8" x14ac:dyDescent="0.25">
      <c r="A123" s="11">
        <v>1064</v>
      </c>
      <c r="B123" s="4">
        <v>186479357.09999999</v>
      </c>
      <c r="C123" s="8">
        <f t="shared" si="3"/>
        <v>1.4711993560606021E-2</v>
      </c>
      <c r="D123" t="s">
        <v>107</v>
      </c>
      <c r="E123" s="2" t="s">
        <v>211</v>
      </c>
      <c r="F123" s="2"/>
      <c r="G123" s="1">
        <v>7.8474452309999996E-26</v>
      </c>
      <c r="H123" s="1">
        <v>7.8474452309999996E-26</v>
      </c>
    </row>
    <row r="124" spans="1:8" x14ac:dyDescent="0.25">
      <c r="A124" s="11">
        <v>1720</v>
      </c>
      <c r="B124" s="4">
        <v>181849364.5</v>
      </c>
      <c r="C124" s="8">
        <f t="shared" si="3"/>
        <v>1.4346717626710958E-2</v>
      </c>
      <c r="D124" t="s">
        <v>174</v>
      </c>
      <c r="E124" t="s">
        <v>180</v>
      </c>
      <c r="G124" s="1">
        <v>2.1877319289999999E-6</v>
      </c>
      <c r="H124" s="1">
        <v>2.187734322E-6</v>
      </c>
    </row>
    <row r="125" spans="1:8" x14ac:dyDescent="0.25">
      <c r="A125" s="11">
        <v>1702</v>
      </c>
      <c r="B125" s="4">
        <v>176588140.59999999</v>
      </c>
      <c r="C125" s="8">
        <f t="shared" si="3"/>
        <v>1.3931641699051044E-2</v>
      </c>
      <c r="D125" t="s">
        <v>174</v>
      </c>
      <c r="E125" t="s">
        <v>176</v>
      </c>
      <c r="G125" s="1">
        <v>3.0641074250000002E-11</v>
      </c>
      <c r="H125" s="1">
        <v>3.0641074250000002E-11</v>
      </c>
    </row>
    <row r="126" spans="1:8" x14ac:dyDescent="0.25">
      <c r="A126" s="11">
        <v>1716</v>
      </c>
      <c r="B126" s="4">
        <v>176588140.59999999</v>
      </c>
      <c r="C126" s="8">
        <f t="shared" si="3"/>
        <v>1.3931641699051044E-2</v>
      </c>
      <c r="D126" t="s">
        <v>173</v>
      </c>
      <c r="E126" t="s">
        <v>177</v>
      </c>
      <c r="G126" s="1">
        <v>2.2634991440000001E-13</v>
      </c>
      <c r="H126" s="1">
        <v>2.2634991440000001E-13</v>
      </c>
    </row>
    <row r="127" spans="1:8" x14ac:dyDescent="0.25">
      <c r="A127" s="11">
        <v>850</v>
      </c>
      <c r="B127" s="4">
        <v>171462556</v>
      </c>
      <c r="C127" s="8">
        <f t="shared" si="3"/>
        <v>1.3527266819159627E-2</v>
      </c>
      <c r="D127" t="s">
        <v>61</v>
      </c>
      <c r="E127" t="s">
        <v>83</v>
      </c>
      <c r="G127" s="1">
        <v>4.7211285000000003E-7</v>
      </c>
      <c r="H127" s="1">
        <v>4.7211296110000003E-7</v>
      </c>
    </row>
    <row r="128" spans="1:8" x14ac:dyDescent="0.25">
      <c r="A128" s="11">
        <v>660</v>
      </c>
      <c r="B128" s="4">
        <v>161610321.69999999</v>
      </c>
      <c r="C128" s="8">
        <f t="shared" si="3"/>
        <v>1.2749990396539538E-2</v>
      </c>
      <c r="D128" t="s">
        <v>16</v>
      </c>
      <c r="E128" t="s">
        <v>51</v>
      </c>
      <c r="G128" s="1">
        <v>7.4716356380000002E-16</v>
      </c>
      <c r="H128" s="1">
        <v>7.4716356380000002E-16</v>
      </c>
    </row>
    <row r="129" spans="1:8" x14ac:dyDescent="0.25">
      <c r="A129" s="11">
        <v>882</v>
      </c>
      <c r="B129" s="4">
        <v>149429615.80000001</v>
      </c>
      <c r="C129" s="8">
        <f t="shared" si="3"/>
        <v>1.1789012894518565E-2</v>
      </c>
      <c r="D129" t="s">
        <v>53</v>
      </c>
      <c r="E129" t="s">
        <v>85</v>
      </c>
      <c r="G129" s="1">
        <v>2.6449272220000001E-13</v>
      </c>
      <c r="H129" s="1">
        <v>2.6449272220000001E-13</v>
      </c>
    </row>
    <row r="130" spans="1:8" x14ac:dyDescent="0.25">
      <c r="A130" s="11">
        <v>662</v>
      </c>
      <c r="B130" s="4">
        <v>137555877.69999999</v>
      </c>
      <c r="C130" s="8">
        <f t="shared" si="3"/>
        <v>1.0852253130949415E-2</v>
      </c>
      <c r="D130" t="s">
        <v>25</v>
      </c>
      <c r="E130" t="s">
        <v>52</v>
      </c>
      <c r="G130" s="1">
        <v>2.8000447020000002E-7</v>
      </c>
      <c r="H130" s="1">
        <v>2.800045094E-7</v>
      </c>
    </row>
    <row r="131" spans="1:8" x14ac:dyDescent="0.25">
      <c r="A131" s="11">
        <v>200</v>
      </c>
      <c r="B131" s="4">
        <v>124249910.5</v>
      </c>
      <c r="C131" s="8">
        <f t="shared" ref="C131:C157" si="4">(B131*100)/$B$159</f>
        <v>9.8024999206835772E-3</v>
      </c>
      <c r="D131" t="s">
        <v>4</v>
      </c>
      <c r="E131" t="s">
        <v>9</v>
      </c>
      <c r="G131" s="1">
        <v>3.4734117310000002E-15</v>
      </c>
      <c r="H131" s="1">
        <v>3.4734117310000002E-15</v>
      </c>
    </row>
    <row r="132" spans="1:8" x14ac:dyDescent="0.25">
      <c r="A132" s="11">
        <v>203</v>
      </c>
      <c r="B132" s="4">
        <v>124249910.5</v>
      </c>
      <c r="C132" s="8">
        <f t="shared" si="4"/>
        <v>9.8024999206835772E-3</v>
      </c>
      <c r="D132" t="s">
        <v>6</v>
      </c>
      <c r="E132" t="s">
        <v>11</v>
      </c>
      <c r="G132" s="1">
        <v>9.0082554770000004E-13</v>
      </c>
      <c r="H132" s="1">
        <v>9.0082554770000004E-13</v>
      </c>
    </row>
    <row r="133" spans="1:8" x14ac:dyDescent="0.25">
      <c r="A133" s="11">
        <v>1718</v>
      </c>
      <c r="B133" s="4">
        <v>120127361.09999999</v>
      </c>
      <c r="C133" s="8">
        <f t="shared" si="4"/>
        <v>9.4772579144407308E-3</v>
      </c>
      <c r="D133" t="s">
        <v>178</v>
      </c>
      <c r="E133" t="s">
        <v>179</v>
      </c>
      <c r="G133" s="1">
        <v>4.6460083079999996E-15</v>
      </c>
      <c r="H133" s="1">
        <v>4.6460083079999996E-15</v>
      </c>
    </row>
    <row r="134" spans="1:8" x14ac:dyDescent="0.25">
      <c r="A134" s="11">
        <v>1144</v>
      </c>
      <c r="B134" s="4">
        <v>101891574.59999999</v>
      </c>
      <c r="C134" s="8">
        <f t="shared" si="4"/>
        <v>8.0385744176035018E-3</v>
      </c>
      <c r="D134" t="s">
        <v>61</v>
      </c>
      <c r="E134" s="2" t="s">
        <v>214</v>
      </c>
      <c r="F134" s="2"/>
      <c r="G134" s="1">
        <v>4.771417383E-8</v>
      </c>
      <c r="H134" s="1">
        <v>4.7714174910000002E-8</v>
      </c>
    </row>
    <row r="135" spans="1:8" x14ac:dyDescent="0.25">
      <c r="A135" s="11">
        <v>636</v>
      </c>
      <c r="B135" s="4">
        <v>100617193.5</v>
      </c>
      <c r="C135" s="8">
        <f t="shared" si="4"/>
        <v>7.938034138891022E-3</v>
      </c>
      <c r="D135" t="s">
        <v>48</v>
      </c>
      <c r="E135" t="s">
        <v>49</v>
      </c>
      <c r="G135" s="1">
        <v>4.30534917E-13</v>
      </c>
      <c r="H135" s="1">
        <v>4.30534917E-13</v>
      </c>
    </row>
    <row r="136" spans="1:8" x14ac:dyDescent="0.25">
      <c r="A136" s="11">
        <v>961</v>
      </c>
      <c r="B136" s="4">
        <v>90983650.060000002</v>
      </c>
      <c r="C136" s="8">
        <f t="shared" si="4"/>
        <v>7.178010985341131E-3</v>
      </c>
      <c r="D136" t="s">
        <v>94</v>
      </c>
      <c r="E136" t="s">
        <v>95</v>
      </c>
      <c r="G136" s="1">
        <v>2.185928816E-11</v>
      </c>
      <c r="H136" s="1">
        <v>2.185928816E-11</v>
      </c>
    </row>
    <row r="137" spans="1:8" x14ac:dyDescent="0.25">
      <c r="A137" s="11">
        <v>1488</v>
      </c>
      <c r="B137" s="4">
        <v>88666807.760000005</v>
      </c>
      <c r="C137" s="8">
        <f t="shared" si="4"/>
        <v>6.9952273811470147E-3</v>
      </c>
      <c r="D137" t="s">
        <v>19</v>
      </c>
      <c r="E137" t="s">
        <v>163</v>
      </c>
      <c r="G137" s="1">
        <v>5.7783396709999999E-8</v>
      </c>
      <c r="H137" s="1">
        <v>5.7783398370000002E-8</v>
      </c>
    </row>
    <row r="138" spans="1:8" x14ac:dyDescent="0.25">
      <c r="A138" s="11">
        <v>188</v>
      </c>
      <c r="B138" s="4">
        <v>75858540.75</v>
      </c>
      <c r="C138" s="8">
        <f t="shared" si="4"/>
        <v>5.9847394391889467E-3</v>
      </c>
      <c r="D138" t="s">
        <v>4</v>
      </c>
      <c r="E138" t="s">
        <v>5</v>
      </c>
      <c r="G138" s="1">
        <v>2.0926996109999999E-9</v>
      </c>
      <c r="H138" s="1">
        <v>2.0926996130000002E-9</v>
      </c>
    </row>
    <row r="139" spans="1:8" x14ac:dyDescent="0.25">
      <c r="A139" s="11">
        <v>1596</v>
      </c>
      <c r="B139" s="4">
        <v>75425792.629999995</v>
      </c>
      <c r="C139" s="8">
        <f t="shared" si="4"/>
        <v>5.9505984615825609E-3</v>
      </c>
      <c r="D139" t="s">
        <v>19</v>
      </c>
      <c r="E139" t="s">
        <v>168</v>
      </c>
      <c r="G139" s="1">
        <v>1.3528056E-16</v>
      </c>
      <c r="H139" s="1">
        <v>1.3528056E-16</v>
      </c>
    </row>
    <row r="140" spans="1:8" x14ac:dyDescent="0.25">
      <c r="A140" s="11">
        <v>1611</v>
      </c>
      <c r="B140" s="4">
        <v>75425792.629999995</v>
      </c>
      <c r="C140" s="8">
        <f t="shared" si="4"/>
        <v>5.9505984615825609E-3</v>
      </c>
      <c r="D140" t="s">
        <v>137</v>
      </c>
      <c r="E140" t="s">
        <v>169</v>
      </c>
      <c r="G140" s="1">
        <v>1.89970245E-14</v>
      </c>
      <c r="H140" s="1">
        <v>1.89970245E-14</v>
      </c>
    </row>
    <row r="141" spans="1:8" x14ac:dyDescent="0.25">
      <c r="A141" s="11">
        <v>471</v>
      </c>
      <c r="B141" s="4">
        <v>69592652.640000001</v>
      </c>
      <c r="C141" s="8">
        <f t="shared" si="4"/>
        <v>5.4904021197162934E-3</v>
      </c>
      <c r="D141" t="s">
        <v>25</v>
      </c>
      <c r="E141" t="s">
        <v>26</v>
      </c>
      <c r="G141" s="1">
        <v>6.1541589059999997E-13</v>
      </c>
      <c r="H141" s="1">
        <v>6.1541589059999997E-13</v>
      </c>
    </row>
    <row r="142" spans="1:8" x14ac:dyDescent="0.25">
      <c r="A142" s="11">
        <v>465</v>
      </c>
      <c r="B142" s="4">
        <v>56126965.310000002</v>
      </c>
      <c r="C142" s="8">
        <f t="shared" si="4"/>
        <v>4.428048042734686E-3</v>
      </c>
      <c r="D142" t="s">
        <v>14</v>
      </c>
      <c r="E142" t="s">
        <v>22</v>
      </c>
      <c r="G142" s="1">
        <v>2.9987432329999999E-13</v>
      </c>
      <c r="H142" s="1">
        <v>2.9987432329999999E-13</v>
      </c>
    </row>
    <row r="143" spans="1:8" x14ac:dyDescent="0.25">
      <c r="A143" s="11">
        <v>466</v>
      </c>
      <c r="B143" s="4">
        <v>56126965.310000002</v>
      </c>
      <c r="C143" s="8">
        <f t="shared" si="4"/>
        <v>4.428048042734686E-3</v>
      </c>
      <c r="D143" t="s">
        <v>23</v>
      </c>
      <c r="E143" t="s">
        <v>24</v>
      </c>
      <c r="G143" s="1">
        <v>6.0782100949999998E-15</v>
      </c>
      <c r="H143" s="1">
        <v>6.0782100949999998E-15</v>
      </c>
    </row>
    <row r="144" spans="1:8" x14ac:dyDescent="0.25">
      <c r="A144" s="11">
        <v>479</v>
      </c>
      <c r="B144" s="4">
        <v>56126965.310000002</v>
      </c>
      <c r="C144" s="8">
        <f t="shared" si="4"/>
        <v>4.428048042734686E-3</v>
      </c>
      <c r="D144" t="s">
        <v>28</v>
      </c>
      <c r="E144" t="s">
        <v>30</v>
      </c>
      <c r="G144" s="1">
        <v>4.0184236770000002E-18</v>
      </c>
      <c r="H144" s="1">
        <v>4.0184236770000002E-18</v>
      </c>
    </row>
    <row r="145" spans="1:8" x14ac:dyDescent="0.25">
      <c r="A145" s="11">
        <v>1139</v>
      </c>
      <c r="B145" s="4">
        <v>50596580.219999999</v>
      </c>
      <c r="C145" s="8">
        <f t="shared" si="4"/>
        <v>3.9917370692465022E-3</v>
      </c>
      <c r="D145" t="s">
        <v>15</v>
      </c>
      <c r="E145" t="s">
        <v>124</v>
      </c>
      <c r="G145" s="1">
        <v>1.7910663619999999E-9</v>
      </c>
      <c r="H145" s="1">
        <v>1.7910663630000001E-9</v>
      </c>
    </row>
    <row r="146" spans="1:8" x14ac:dyDescent="0.25">
      <c r="A146" s="11">
        <v>1035</v>
      </c>
      <c r="B146" s="4">
        <v>47926950.32</v>
      </c>
      <c r="C146" s="8">
        <f t="shared" si="4"/>
        <v>3.7811208460420236E-3</v>
      </c>
      <c r="D146" t="s">
        <v>18</v>
      </c>
      <c r="E146" s="2" t="s">
        <v>209</v>
      </c>
      <c r="F146" s="2"/>
      <c r="G146" s="1">
        <v>1.7856705069999998E-18</v>
      </c>
      <c r="H146" s="1">
        <v>1.7856705069999998E-18</v>
      </c>
    </row>
    <row r="147" spans="1:8" x14ac:dyDescent="0.25">
      <c r="A147" s="11">
        <v>476</v>
      </c>
      <c r="B147" s="4">
        <v>22845321.710000001</v>
      </c>
      <c r="C147" s="8">
        <f t="shared" si="4"/>
        <v>1.8023454773455614E-3</v>
      </c>
      <c r="D147" t="s">
        <v>28</v>
      </c>
      <c r="E147" t="s">
        <v>29</v>
      </c>
      <c r="G147" s="1">
        <v>2.258376721E-10</v>
      </c>
      <c r="H147" s="1">
        <v>2.258376721E-10</v>
      </c>
    </row>
    <row r="148" spans="1:8" x14ac:dyDescent="0.25">
      <c r="A148" s="11">
        <v>616</v>
      </c>
      <c r="B148" s="4">
        <v>22407870.449999999</v>
      </c>
      <c r="C148" s="8">
        <f t="shared" si="4"/>
        <v>1.7678334529569971E-3</v>
      </c>
      <c r="D148" t="s">
        <v>25</v>
      </c>
      <c r="E148" t="s">
        <v>43</v>
      </c>
      <c r="G148" s="1">
        <v>1.2332611510000001E-5</v>
      </c>
      <c r="H148" s="1">
        <v>1.233268755E-5</v>
      </c>
    </row>
    <row r="149" spans="1:8" x14ac:dyDescent="0.25">
      <c r="A149" s="11">
        <v>1525</v>
      </c>
      <c r="B149" s="4">
        <v>20325156.760000002</v>
      </c>
      <c r="C149" s="8">
        <f t="shared" si="4"/>
        <v>1.6035210546713535E-3</v>
      </c>
      <c r="D149" t="s">
        <v>19</v>
      </c>
      <c r="E149" t="s">
        <v>165</v>
      </c>
      <c r="G149" s="1">
        <v>3.9076759079999998E-9</v>
      </c>
      <c r="H149" s="1">
        <v>3.907675915E-9</v>
      </c>
    </row>
    <row r="150" spans="1:8" x14ac:dyDescent="0.25">
      <c r="A150" s="11">
        <v>1500</v>
      </c>
      <c r="B150" s="4">
        <v>14856497.789999999</v>
      </c>
      <c r="C150" s="8">
        <f t="shared" si="4"/>
        <v>1.1720798656680782E-3</v>
      </c>
      <c r="D150" t="s">
        <v>19</v>
      </c>
      <c r="E150" t="s">
        <v>164</v>
      </c>
      <c r="G150" s="1">
        <v>7.3934440450000006E-11</v>
      </c>
      <c r="H150" s="1">
        <v>7.3934440450000006E-11</v>
      </c>
    </row>
    <row r="151" spans="1:8" x14ac:dyDescent="0.25">
      <c r="A151" s="11">
        <v>197</v>
      </c>
      <c r="B151" s="4">
        <v>14150411.91</v>
      </c>
      <c r="C151" s="8">
        <f t="shared" si="4"/>
        <v>1.1163743383574907E-3</v>
      </c>
      <c r="D151" t="s">
        <v>6</v>
      </c>
      <c r="E151" t="s">
        <v>7</v>
      </c>
      <c r="G151" s="1">
        <v>1.4141192730000001E-7</v>
      </c>
      <c r="H151" s="1">
        <v>1.4141193729999999E-7</v>
      </c>
    </row>
    <row r="152" spans="1:8" x14ac:dyDescent="0.25">
      <c r="A152" s="11">
        <v>267</v>
      </c>
      <c r="B152" s="4">
        <v>8452238.602</v>
      </c>
      <c r="C152" s="8">
        <f t="shared" si="4"/>
        <v>6.6682597912779719E-4</v>
      </c>
      <c r="D152" t="s">
        <v>6</v>
      </c>
      <c r="E152" s="2" t="s">
        <v>197</v>
      </c>
      <c r="F152" s="2"/>
      <c r="G152" s="1">
        <v>1.139199801E-9</v>
      </c>
      <c r="H152" s="1">
        <v>1.139199802E-9</v>
      </c>
    </row>
    <row r="153" spans="1:8" x14ac:dyDescent="0.25">
      <c r="A153" s="11">
        <v>2269</v>
      </c>
      <c r="B153" s="4">
        <v>5713249.4060000004</v>
      </c>
      <c r="C153" s="8">
        <f t="shared" si="4"/>
        <v>4.5073776410616001E-4</v>
      </c>
      <c r="D153" t="s">
        <v>187</v>
      </c>
      <c r="E153" t="s">
        <v>189</v>
      </c>
      <c r="G153" s="1">
        <v>7.0883806860000002E-6</v>
      </c>
      <c r="H153" s="1">
        <v>7.0884058050000004E-6</v>
      </c>
    </row>
    <row r="154" spans="1:8" x14ac:dyDescent="0.25">
      <c r="A154" s="11">
        <v>224</v>
      </c>
      <c r="B154" s="4">
        <v>5073778.9280000003</v>
      </c>
      <c r="C154" s="8">
        <f t="shared" si="4"/>
        <v>4.0028775344096531E-4</v>
      </c>
      <c r="D154" t="s">
        <v>6</v>
      </c>
      <c r="E154" t="s">
        <v>12</v>
      </c>
      <c r="G154" s="1">
        <v>6.1645641230000002E-7</v>
      </c>
      <c r="H154" s="1">
        <v>6.1645660189999999E-7</v>
      </c>
    </row>
    <row r="155" spans="1:8" x14ac:dyDescent="0.25">
      <c r="A155" s="11">
        <v>1685</v>
      </c>
      <c r="B155" s="4">
        <v>4510509.5470000003</v>
      </c>
      <c r="C155" s="8">
        <f t="shared" si="4"/>
        <v>3.5584950764781451E-4</v>
      </c>
      <c r="D155" t="s">
        <v>171</v>
      </c>
      <c r="E155" t="s">
        <v>172</v>
      </c>
      <c r="G155" s="1">
        <v>5.6043505520000001E-7</v>
      </c>
      <c r="H155" s="1">
        <v>5.6043521139999998E-7</v>
      </c>
    </row>
    <row r="156" spans="1:8" x14ac:dyDescent="0.25">
      <c r="A156" s="11">
        <v>2247</v>
      </c>
      <c r="B156" s="4">
        <v>1549630.75</v>
      </c>
      <c r="C156" s="8">
        <f t="shared" si="4"/>
        <v>1.2225566395046886E-4</v>
      </c>
      <c r="D156" t="s">
        <v>187</v>
      </c>
      <c r="E156" t="s">
        <v>188</v>
      </c>
      <c r="G156" s="1">
        <v>4.8648686509999999E-7</v>
      </c>
      <c r="H156" s="1">
        <v>4.8648698340000001E-7</v>
      </c>
    </row>
    <row r="157" spans="1:8" x14ac:dyDescent="0.25">
      <c r="A157" s="11">
        <v>1880</v>
      </c>
      <c r="B157" s="4">
        <v>1051691.892</v>
      </c>
      <c r="C157" s="8">
        <f t="shared" si="4"/>
        <v>8.2971566308802778E-5</v>
      </c>
      <c r="D157" t="s">
        <v>127</v>
      </c>
      <c r="E157" t="s">
        <v>184</v>
      </c>
      <c r="G157" s="1">
        <v>1.7583744260000001E-8</v>
      </c>
      <c r="H157" s="1">
        <v>1.7583744420000001E-8</v>
      </c>
    </row>
    <row r="159" spans="1:8" x14ac:dyDescent="0.25">
      <c r="B159" s="4">
        <f>SUM(B3:B157)</f>
        <v>1267532889623.6853</v>
      </c>
      <c r="C159" s="8">
        <f>SUM(C3:C157)</f>
        <v>99.999999999999915</v>
      </c>
    </row>
  </sheetData>
  <autoFilter ref="A2:H2" xr:uid="{3B303BE7-DA67-414D-99A1-E6B15A5A843B}">
    <sortState ref="A3:H157">
      <sortCondition descending="1" ref="C2"/>
    </sortState>
  </autoFilter>
  <conditionalFormatting sqref="C3:C15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" right="0" top="0" bottom="0" header="0" footer="0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B8856-06AE-4E4B-9EFD-266492095269}">
  <dimension ref="A1:E108"/>
  <sheetViews>
    <sheetView topLeftCell="A21" zoomScaleNormal="100" workbookViewId="0">
      <selection activeCell="D1" sqref="D1:D55"/>
    </sheetView>
  </sheetViews>
  <sheetFormatPr defaultRowHeight="15.75" x14ac:dyDescent="0.25"/>
  <cols>
    <col min="1" max="1" width="81.75" bestFit="1" customWidth="1"/>
    <col min="2" max="2" width="9.125" style="4" customWidth="1"/>
    <col min="3" max="3" width="9.875" bestFit="1" customWidth="1"/>
    <col min="4" max="4" width="18.875" customWidth="1"/>
    <col min="5" max="5" width="84.75" customWidth="1"/>
  </cols>
  <sheetData>
    <row r="1" spans="1:5" x14ac:dyDescent="0.25">
      <c r="A1" s="17" t="s">
        <v>283</v>
      </c>
      <c r="B1" s="17" t="s">
        <v>194</v>
      </c>
      <c r="C1" s="17" t="s">
        <v>225</v>
      </c>
      <c r="D1" s="17" t="s">
        <v>284</v>
      </c>
      <c r="E1" s="17" t="s">
        <v>190</v>
      </c>
    </row>
    <row r="2" spans="1:5" x14ac:dyDescent="0.25">
      <c r="A2" t="s">
        <v>289</v>
      </c>
      <c r="B2" s="19">
        <v>6.5199999999999994E-2</v>
      </c>
      <c r="C2" s="4" t="s">
        <v>281</v>
      </c>
      <c r="D2" s="4" t="s">
        <v>347</v>
      </c>
      <c r="E2" t="s">
        <v>260</v>
      </c>
    </row>
    <row r="3" spans="1:5" x14ac:dyDescent="0.25">
      <c r="A3" t="s">
        <v>291</v>
      </c>
      <c r="B3" s="19">
        <v>1.1102000000000001</v>
      </c>
      <c r="C3" s="4" t="s">
        <v>281</v>
      </c>
      <c r="D3" s="4" t="s">
        <v>347</v>
      </c>
      <c r="E3" t="s">
        <v>259</v>
      </c>
    </row>
    <row r="4" spans="1:5" x14ac:dyDescent="0.25">
      <c r="A4" t="s">
        <v>292</v>
      </c>
      <c r="B4" s="19">
        <v>1.2968</v>
      </c>
      <c r="C4" s="4" t="s">
        <v>281</v>
      </c>
      <c r="D4" s="4" t="s">
        <v>347</v>
      </c>
      <c r="E4" t="s">
        <v>264</v>
      </c>
    </row>
    <row r="5" spans="1:5" x14ac:dyDescent="0.25">
      <c r="A5" t="s">
        <v>293</v>
      </c>
      <c r="B5" s="19">
        <v>0.22900000000000001</v>
      </c>
      <c r="C5" s="4" t="s">
        <v>281</v>
      </c>
      <c r="D5" s="4" t="s">
        <v>347</v>
      </c>
      <c r="E5" t="s">
        <v>273</v>
      </c>
    </row>
    <row r="6" spans="1:5" x14ac:dyDescent="0.25">
      <c r="A6" t="s">
        <v>295</v>
      </c>
      <c r="B6" s="19">
        <v>3.7437999999999998</v>
      </c>
      <c r="C6" s="4" t="s">
        <v>281</v>
      </c>
      <c r="D6" s="4" t="s">
        <v>347</v>
      </c>
      <c r="E6" t="s">
        <v>217</v>
      </c>
    </row>
    <row r="7" spans="1:5" x14ac:dyDescent="0.25">
      <c r="A7" t="s">
        <v>298</v>
      </c>
      <c r="B7" s="19">
        <v>1.2462</v>
      </c>
      <c r="C7" s="4" t="s">
        <v>281</v>
      </c>
      <c r="D7" s="4" t="s">
        <v>347</v>
      </c>
      <c r="E7" t="s">
        <v>272</v>
      </c>
    </row>
    <row r="8" spans="1:5" x14ac:dyDescent="0.25">
      <c r="A8" t="s">
        <v>299</v>
      </c>
      <c r="B8" s="19">
        <v>4.4698000000000002</v>
      </c>
      <c r="C8" s="4" t="s">
        <v>281</v>
      </c>
      <c r="D8" s="4" t="s">
        <v>347</v>
      </c>
      <c r="E8" t="s">
        <v>300</v>
      </c>
    </row>
    <row r="9" spans="1:5" x14ac:dyDescent="0.25">
      <c r="A9" t="s">
        <v>301</v>
      </c>
      <c r="B9" s="19">
        <v>2.7559999999999998</v>
      </c>
      <c r="C9" s="4" t="s">
        <v>281</v>
      </c>
      <c r="D9" s="4" t="s">
        <v>347</v>
      </c>
      <c r="E9" t="s">
        <v>207</v>
      </c>
    </row>
    <row r="10" spans="1:5" x14ac:dyDescent="0.25">
      <c r="A10" t="s">
        <v>303</v>
      </c>
      <c r="B10" s="19">
        <v>1.4946999999999999</v>
      </c>
      <c r="C10" s="4" t="s">
        <v>281</v>
      </c>
      <c r="D10" s="4" t="s">
        <v>347</v>
      </c>
      <c r="E10" t="s">
        <v>221</v>
      </c>
    </row>
    <row r="11" spans="1:5" x14ac:dyDescent="0.25">
      <c r="A11" t="s">
        <v>306</v>
      </c>
      <c r="B11" s="19">
        <v>5.6059999999999999</v>
      </c>
      <c r="C11" s="4" t="s">
        <v>281</v>
      </c>
      <c r="D11" s="4" t="s">
        <v>347</v>
      </c>
      <c r="E11" t="s">
        <v>218</v>
      </c>
    </row>
    <row r="12" spans="1:5" x14ac:dyDescent="0.25">
      <c r="A12" t="s">
        <v>308</v>
      </c>
      <c r="B12" s="19">
        <v>9.1326999999999998</v>
      </c>
      <c r="C12" s="4" t="s">
        <v>281</v>
      </c>
      <c r="D12" s="4" t="s">
        <v>347</v>
      </c>
      <c r="E12" t="s">
        <v>271</v>
      </c>
    </row>
    <row r="13" spans="1:5" x14ac:dyDescent="0.25">
      <c r="A13" t="s">
        <v>310</v>
      </c>
      <c r="B13" s="19">
        <v>8.3005999999999993</v>
      </c>
      <c r="C13" s="4" t="s">
        <v>281</v>
      </c>
      <c r="D13" s="4" t="s">
        <v>347</v>
      </c>
      <c r="E13" t="s">
        <v>216</v>
      </c>
    </row>
    <row r="14" spans="1:5" x14ac:dyDescent="0.25">
      <c r="A14" t="s">
        <v>311</v>
      </c>
      <c r="B14" s="19">
        <v>16.134799999999998</v>
      </c>
      <c r="C14" s="4" t="s">
        <v>281</v>
      </c>
      <c r="D14" s="4" t="s">
        <v>347</v>
      </c>
      <c r="E14" t="s">
        <v>212</v>
      </c>
    </row>
    <row r="15" spans="1:5" x14ac:dyDescent="0.25">
      <c r="A15" t="s">
        <v>312</v>
      </c>
      <c r="B15" s="19">
        <v>20.163399999999999</v>
      </c>
      <c r="C15" s="4" t="s">
        <v>281</v>
      </c>
      <c r="D15" s="4" t="s">
        <v>347</v>
      </c>
      <c r="E15" t="s">
        <v>220</v>
      </c>
    </row>
    <row r="16" spans="1:5" x14ac:dyDescent="0.25">
      <c r="A16" t="s">
        <v>313</v>
      </c>
      <c r="B16" s="19">
        <v>5.5528000000000004</v>
      </c>
      <c r="C16" s="4" t="s">
        <v>281</v>
      </c>
      <c r="D16" s="4" t="s">
        <v>347</v>
      </c>
      <c r="E16" t="s">
        <v>274</v>
      </c>
    </row>
    <row r="17" spans="1:5" x14ac:dyDescent="0.25">
      <c r="A17" t="s">
        <v>314</v>
      </c>
      <c r="B17" s="19">
        <v>2.9763098321811801</v>
      </c>
      <c r="C17" s="4" t="s">
        <v>281</v>
      </c>
      <c r="D17" s="4" t="s">
        <v>347</v>
      </c>
      <c r="E17" t="s">
        <v>267</v>
      </c>
    </row>
    <row r="18" spans="1:5" x14ac:dyDescent="0.25">
      <c r="A18" t="s">
        <v>315</v>
      </c>
      <c r="B18" s="19">
        <v>8.1109191597010605E-2</v>
      </c>
      <c r="C18" s="4" t="s">
        <v>281</v>
      </c>
      <c r="D18" s="4" t="s">
        <v>347</v>
      </c>
      <c r="E18" t="s">
        <v>268</v>
      </c>
    </row>
    <row r="19" spans="1:5" x14ac:dyDescent="0.25">
      <c r="A19" t="s">
        <v>316</v>
      </c>
      <c r="B19" s="19">
        <v>2.9763098321811801</v>
      </c>
      <c r="C19" s="4" t="s">
        <v>281</v>
      </c>
      <c r="D19" s="4" t="s">
        <v>347</v>
      </c>
      <c r="E19" t="s">
        <v>269</v>
      </c>
    </row>
    <row r="20" spans="1:5" x14ac:dyDescent="0.25">
      <c r="A20" t="s">
        <v>317</v>
      </c>
      <c r="B20" s="19">
        <v>8.1109191597010605E-2</v>
      </c>
      <c r="C20" s="4" t="s">
        <v>281</v>
      </c>
      <c r="D20" s="4" t="s">
        <v>347</v>
      </c>
      <c r="E20" t="s">
        <v>270</v>
      </c>
    </row>
    <row r="21" spans="1:5" x14ac:dyDescent="0.25">
      <c r="A21" t="s">
        <v>327</v>
      </c>
      <c r="B21" s="19">
        <v>0.23709107610550501</v>
      </c>
      <c r="C21" s="4" t="s">
        <v>281</v>
      </c>
      <c r="D21" s="4" t="s">
        <v>347</v>
      </c>
      <c r="E21" t="s">
        <v>328</v>
      </c>
    </row>
    <row r="22" spans="1:5" x14ac:dyDescent="0.25">
      <c r="A22" t="s">
        <v>329</v>
      </c>
      <c r="B22" s="19">
        <v>3.04336859546522E-2</v>
      </c>
      <c r="C22" s="4" t="s">
        <v>281</v>
      </c>
      <c r="D22" s="4" t="s">
        <v>347</v>
      </c>
      <c r="E22" t="s">
        <v>258</v>
      </c>
    </row>
    <row r="23" spans="1:5" x14ac:dyDescent="0.25">
      <c r="A23" t="s">
        <v>330</v>
      </c>
      <c r="B23" s="19">
        <v>0.72935380570240405</v>
      </c>
      <c r="C23" s="4" t="s">
        <v>281</v>
      </c>
      <c r="D23" s="4" t="s">
        <v>347</v>
      </c>
      <c r="E23" t="s">
        <v>331</v>
      </c>
    </row>
    <row r="24" spans="1:5" x14ac:dyDescent="0.25">
      <c r="A24" t="s">
        <v>332</v>
      </c>
      <c r="B24" s="19">
        <v>3.4783836633296102E-2</v>
      </c>
      <c r="C24" s="4" t="s">
        <v>281</v>
      </c>
      <c r="D24" s="4" t="s">
        <v>347</v>
      </c>
      <c r="E24" t="s">
        <v>261</v>
      </c>
    </row>
    <row r="25" spans="1:5" x14ac:dyDescent="0.25">
      <c r="A25" t="s">
        <v>333</v>
      </c>
      <c r="B25" s="19">
        <v>3.04336859546522E-2</v>
      </c>
      <c r="C25" s="4" t="s">
        <v>281</v>
      </c>
      <c r="D25" s="4" t="s">
        <v>347</v>
      </c>
      <c r="E25" t="s">
        <v>262</v>
      </c>
    </row>
    <row r="26" spans="1:5" x14ac:dyDescent="0.25">
      <c r="A26" t="s">
        <v>334</v>
      </c>
      <c r="B26" s="19">
        <v>0.72935380570240405</v>
      </c>
      <c r="C26" s="4" t="s">
        <v>281</v>
      </c>
      <c r="D26" s="4" t="s">
        <v>347</v>
      </c>
      <c r="E26" t="s">
        <v>263</v>
      </c>
    </row>
    <row r="27" spans="1:5" x14ac:dyDescent="0.25">
      <c r="A27" t="s">
        <v>336</v>
      </c>
      <c r="B27" s="19">
        <v>4.9945362363571597E-2</v>
      </c>
      <c r="C27" s="4" t="s">
        <v>281</v>
      </c>
      <c r="D27" s="4" t="s">
        <v>347</v>
      </c>
      <c r="E27" t="s">
        <v>265</v>
      </c>
    </row>
    <row r="28" spans="1:5" x14ac:dyDescent="0.25">
      <c r="A28" t="s">
        <v>294</v>
      </c>
      <c r="B28" s="19">
        <v>0.64880000000000004</v>
      </c>
      <c r="C28" s="4" t="s">
        <v>281</v>
      </c>
      <c r="D28" s="4" t="s">
        <v>349</v>
      </c>
      <c r="E28" t="s">
        <v>215</v>
      </c>
    </row>
    <row r="29" spans="1:5" x14ac:dyDescent="0.25">
      <c r="A29" t="s">
        <v>297</v>
      </c>
      <c r="B29" s="19">
        <v>1.1178999999999999</v>
      </c>
      <c r="C29" s="4" t="s">
        <v>281</v>
      </c>
      <c r="D29" s="4" t="s">
        <v>349</v>
      </c>
      <c r="E29" t="s">
        <v>251</v>
      </c>
    </row>
    <row r="30" spans="1:5" x14ac:dyDescent="0.25">
      <c r="A30" t="s">
        <v>304</v>
      </c>
      <c r="B30" s="19">
        <v>1.2972999999999999</v>
      </c>
      <c r="C30" s="4" t="s">
        <v>281</v>
      </c>
      <c r="D30" s="4" t="s">
        <v>349</v>
      </c>
      <c r="E30" t="s">
        <v>266</v>
      </c>
    </row>
    <row r="31" spans="1:5" x14ac:dyDescent="0.25">
      <c r="A31" t="s">
        <v>325</v>
      </c>
      <c r="B31" s="19">
        <v>1.7678334529569999E-3</v>
      </c>
      <c r="C31" s="4" t="s">
        <v>281</v>
      </c>
      <c r="D31" s="4" t="s">
        <v>351</v>
      </c>
      <c r="E31" t="s">
        <v>256</v>
      </c>
    </row>
    <row r="32" spans="1:5" x14ac:dyDescent="0.25">
      <c r="A32" t="s">
        <v>335</v>
      </c>
      <c r="B32" s="19">
        <v>2.8562077020934998E-2</v>
      </c>
      <c r="C32" s="4" t="s">
        <v>281</v>
      </c>
      <c r="D32" s="4" t="s">
        <v>351</v>
      </c>
      <c r="E32" t="s">
        <v>206</v>
      </c>
    </row>
    <row r="33" spans="1:5" x14ac:dyDescent="0.25">
      <c r="A33" t="s">
        <v>318</v>
      </c>
      <c r="B33" s="19">
        <v>5.7612435012775402E-2</v>
      </c>
      <c r="C33" s="4" t="s">
        <v>281</v>
      </c>
      <c r="D33" s="4" t="s">
        <v>350</v>
      </c>
      <c r="E33" t="s">
        <v>319</v>
      </c>
    </row>
    <row r="34" spans="1:5" x14ac:dyDescent="0.25">
      <c r="A34" t="s">
        <v>290</v>
      </c>
      <c r="B34" s="19">
        <v>1.5800000000000002E-2</v>
      </c>
      <c r="C34" s="4" t="s">
        <v>281</v>
      </c>
      <c r="D34" s="4" t="s">
        <v>348</v>
      </c>
      <c r="E34" t="s">
        <v>252</v>
      </c>
    </row>
    <row r="35" spans="1:5" x14ac:dyDescent="0.25">
      <c r="A35" t="s">
        <v>302</v>
      </c>
      <c r="B35" s="19">
        <v>1.1279999999999999</v>
      </c>
      <c r="C35" s="4" t="s">
        <v>281</v>
      </c>
      <c r="D35" s="4" t="s">
        <v>348</v>
      </c>
      <c r="E35" t="s">
        <v>201</v>
      </c>
    </row>
    <row r="36" spans="1:5" x14ac:dyDescent="0.25">
      <c r="A36" t="s">
        <v>305</v>
      </c>
      <c r="B36" s="19">
        <v>0.98960000000000004</v>
      </c>
      <c r="C36" s="4" t="s">
        <v>281</v>
      </c>
      <c r="D36" s="4" t="s">
        <v>348</v>
      </c>
      <c r="E36" t="s">
        <v>196</v>
      </c>
    </row>
    <row r="37" spans="1:5" x14ac:dyDescent="0.25">
      <c r="A37" t="s">
        <v>320</v>
      </c>
      <c r="B37" s="19">
        <v>4.7767471736355198E-2</v>
      </c>
      <c r="C37" s="4" t="s">
        <v>281</v>
      </c>
      <c r="D37" s="4" t="s">
        <v>348</v>
      </c>
      <c r="E37" t="s">
        <v>223</v>
      </c>
    </row>
    <row r="38" spans="1:5" x14ac:dyDescent="0.25">
      <c r="A38" t="s">
        <v>321</v>
      </c>
      <c r="B38" s="19">
        <v>0.18834466817730999</v>
      </c>
      <c r="C38" s="4" t="s">
        <v>281</v>
      </c>
      <c r="D38" s="4" t="s">
        <v>348</v>
      </c>
      <c r="E38" t="s">
        <v>198</v>
      </c>
    </row>
    <row r="39" spans="1:5" x14ac:dyDescent="0.25">
      <c r="A39" t="s">
        <v>322</v>
      </c>
      <c r="B39" s="19">
        <v>6.5090075985716103E-2</v>
      </c>
      <c r="C39" s="4" t="s">
        <v>281</v>
      </c>
      <c r="D39" s="4" t="s">
        <v>348</v>
      </c>
      <c r="E39" t="s">
        <v>199</v>
      </c>
    </row>
    <row r="40" spans="1:5" x14ac:dyDescent="0.25">
      <c r="A40" t="s">
        <v>323</v>
      </c>
      <c r="B40" s="19">
        <v>4.4280480427346903E-3</v>
      </c>
      <c r="C40" s="4" t="s">
        <v>281</v>
      </c>
      <c r="D40" s="4" t="s">
        <v>348</v>
      </c>
      <c r="E40" t="s">
        <v>253</v>
      </c>
    </row>
    <row r="41" spans="1:5" x14ac:dyDescent="0.25">
      <c r="A41" t="s">
        <v>326</v>
      </c>
      <c r="B41" s="19">
        <v>7.9380341388910203E-3</v>
      </c>
      <c r="C41" s="4" t="s">
        <v>281</v>
      </c>
      <c r="D41" s="4" t="s">
        <v>352</v>
      </c>
      <c r="E41" t="s">
        <v>257</v>
      </c>
    </row>
    <row r="42" spans="1:5" x14ac:dyDescent="0.25">
      <c r="A42" t="s">
        <v>288</v>
      </c>
      <c r="B42" s="19">
        <v>0.38940000000000002</v>
      </c>
      <c r="C42" s="4" t="s">
        <v>281</v>
      </c>
      <c r="D42" s="4" t="s">
        <v>346</v>
      </c>
      <c r="E42" t="s">
        <v>202</v>
      </c>
    </row>
    <row r="43" spans="1:5" x14ac:dyDescent="0.25">
      <c r="A43" t="s">
        <v>296</v>
      </c>
      <c r="B43" s="19">
        <v>0.54249999999999998</v>
      </c>
      <c r="C43" s="4" t="s">
        <v>281</v>
      </c>
      <c r="D43" s="4" t="s">
        <v>346</v>
      </c>
      <c r="E43" t="s">
        <v>205</v>
      </c>
    </row>
    <row r="44" spans="1:5" x14ac:dyDescent="0.25">
      <c r="A44" t="s">
        <v>307</v>
      </c>
      <c r="B44" s="19">
        <v>1.256</v>
      </c>
      <c r="C44" s="4" t="s">
        <v>281</v>
      </c>
      <c r="D44" s="4" t="s">
        <v>346</v>
      </c>
      <c r="E44" t="s">
        <v>254</v>
      </c>
    </row>
    <row r="45" spans="1:5" x14ac:dyDescent="0.25">
      <c r="A45" t="s">
        <v>309</v>
      </c>
      <c r="B45" s="19">
        <v>1.4821</v>
      </c>
      <c r="C45" s="4" t="s">
        <v>281</v>
      </c>
      <c r="D45" s="4" t="s">
        <v>346</v>
      </c>
      <c r="E45" t="s">
        <v>204</v>
      </c>
    </row>
    <row r="46" spans="1:5" x14ac:dyDescent="0.25">
      <c r="A46" t="s">
        <v>324</v>
      </c>
      <c r="B46" s="19">
        <v>3.13774772438511E-2</v>
      </c>
      <c r="C46" s="4" t="s">
        <v>281</v>
      </c>
      <c r="D46" s="4" t="s">
        <v>346</v>
      </c>
      <c r="E46" t="s">
        <v>255</v>
      </c>
    </row>
    <row r="47" spans="1:5" x14ac:dyDescent="0.25">
      <c r="A47" t="s">
        <v>337</v>
      </c>
      <c r="B47" s="19">
        <v>5.9999999999999995E-4</v>
      </c>
      <c r="C47" s="4" t="s">
        <v>232</v>
      </c>
      <c r="D47" s="4"/>
      <c r="E47" t="s">
        <v>280</v>
      </c>
    </row>
    <row r="48" spans="1:5" x14ac:dyDescent="0.25">
      <c r="A48" t="s">
        <v>338</v>
      </c>
      <c r="B48" s="19">
        <v>0.69750000000000001</v>
      </c>
      <c r="C48" s="4" t="s">
        <v>282</v>
      </c>
      <c r="D48" s="4"/>
      <c r="E48" t="s">
        <v>213</v>
      </c>
    </row>
    <row r="49" spans="1:5" x14ac:dyDescent="0.25">
      <c r="A49" t="s">
        <v>339</v>
      </c>
      <c r="B49" s="19">
        <v>1.4711993560606E-2</v>
      </c>
      <c r="C49" s="4" t="s">
        <v>282</v>
      </c>
      <c r="D49" s="4"/>
      <c r="E49" t="s">
        <v>211</v>
      </c>
    </row>
    <row r="50" spans="1:5" x14ac:dyDescent="0.25">
      <c r="A50" t="s">
        <v>340</v>
      </c>
      <c r="B50" s="19">
        <v>5.5590186729528902E-2</v>
      </c>
      <c r="C50" s="4" t="s">
        <v>282</v>
      </c>
      <c r="D50" s="4"/>
      <c r="E50" t="s">
        <v>219</v>
      </c>
    </row>
    <row r="51" spans="1:5" x14ac:dyDescent="0.25">
      <c r="A51" t="s">
        <v>341</v>
      </c>
      <c r="B51" s="19">
        <v>0.2898</v>
      </c>
      <c r="C51" s="4" t="s">
        <v>282</v>
      </c>
      <c r="D51" s="4"/>
      <c r="E51" t="s">
        <v>277</v>
      </c>
    </row>
    <row r="52" spans="1:5" x14ac:dyDescent="0.25">
      <c r="A52" t="s">
        <v>342</v>
      </c>
      <c r="B52" s="19">
        <v>0.30409999999999998</v>
      </c>
      <c r="C52" s="4" t="s">
        <v>282</v>
      </c>
      <c r="D52" s="4"/>
      <c r="E52" t="s">
        <v>276</v>
      </c>
    </row>
    <row r="53" spans="1:5" x14ac:dyDescent="0.25">
      <c r="A53" t="s">
        <v>343</v>
      </c>
      <c r="B53" s="19">
        <v>8.9899999999999994E-2</v>
      </c>
      <c r="C53" s="4" t="s">
        <v>241</v>
      </c>
      <c r="D53" s="4"/>
      <c r="E53" t="s">
        <v>279</v>
      </c>
    </row>
    <row r="54" spans="1:5" x14ac:dyDescent="0.25">
      <c r="A54" t="s">
        <v>344</v>
      </c>
      <c r="B54" s="19">
        <v>9.4772579144407308E-3</v>
      </c>
      <c r="C54" s="4" t="s">
        <v>243</v>
      </c>
      <c r="D54" s="4"/>
      <c r="E54" t="s">
        <v>278</v>
      </c>
    </row>
    <row r="55" spans="1:5" x14ac:dyDescent="0.25">
      <c r="A55" t="s">
        <v>345</v>
      </c>
      <c r="B55" s="19">
        <v>3.5584950764781499E-4</v>
      </c>
      <c r="C55" s="4" t="s">
        <v>243</v>
      </c>
      <c r="D55" s="4"/>
      <c r="E55" t="s">
        <v>275</v>
      </c>
    </row>
    <row r="56" spans="1:5" x14ac:dyDescent="0.25">
      <c r="B56" s="18"/>
      <c r="C56" s="4"/>
      <c r="D56" s="4"/>
    </row>
    <row r="57" spans="1:5" x14ac:dyDescent="0.25">
      <c r="B57" s="18"/>
      <c r="C57" s="4"/>
      <c r="D57" s="4"/>
    </row>
    <row r="58" spans="1:5" x14ac:dyDescent="0.25">
      <c r="B58" s="18"/>
      <c r="C58" s="4"/>
      <c r="D58" s="4"/>
    </row>
    <row r="59" spans="1:5" x14ac:dyDescent="0.25">
      <c r="B59" s="18"/>
      <c r="C59" s="4"/>
      <c r="D59" s="4"/>
    </row>
    <row r="60" spans="1:5" x14ac:dyDescent="0.25">
      <c r="B60" s="18"/>
      <c r="C60" s="4"/>
      <c r="D60" s="4"/>
    </row>
    <row r="61" spans="1:5" x14ac:dyDescent="0.25">
      <c r="B61" s="18"/>
      <c r="C61" s="4"/>
      <c r="D61" s="4"/>
    </row>
    <row r="62" spans="1:5" x14ac:dyDescent="0.25">
      <c r="B62" s="18"/>
      <c r="C62" s="4"/>
      <c r="D62" s="4"/>
    </row>
    <row r="63" spans="1:5" x14ac:dyDescent="0.25">
      <c r="B63" s="18"/>
      <c r="C63" s="4"/>
      <c r="D63" s="4"/>
    </row>
    <row r="64" spans="1:5" x14ac:dyDescent="0.25">
      <c r="B64" s="18"/>
      <c r="C64" s="4"/>
      <c r="D64" s="4"/>
    </row>
    <row r="65" spans="2:4" x14ac:dyDescent="0.25">
      <c r="B65" s="18"/>
      <c r="C65" s="4"/>
      <c r="D65" s="4"/>
    </row>
    <row r="66" spans="2:4" x14ac:dyDescent="0.25">
      <c r="B66" s="18"/>
      <c r="C66" s="4"/>
      <c r="D66" s="4"/>
    </row>
    <row r="67" spans="2:4" x14ac:dyDescent="0.25">
      <c r="B67" s="18"/>
      <c r="C67" s="4"/>
      <c r="D67" s="4"/>
    </row>
    <row r="68" spans="2:4" x14ac:dyDescent="0.25">
      <c r="B68" s="18"/>
      <c r="C68" s="4"/>
      <c r="D68" s="4"/>
    </row>
    <row r="69" spans="2:4" x14ac:dyDescent="0.25">
      <c r="B69" s="18"/>
      <c r="C69" s="4"/>
      <c r="D69" s="4"/>
    </row>
    <row r="70" spans="2:4" x14ac:dyDescent="0.25">
      <c r="B70" s="18"/>
      <c r="C70" s="4"/>
      <c r="D70" s="4"/>
    </row>
    <row r="71" spans="2:4" x14ac:dyDescent="0.25">
      <c r="B71" s="18"/>
      <c r="C71" s="4"/>
      <c r="D71" s="4"/>
    </row>
    <row r="72" spans="2:4" x14ac:dyDescent="0.25">
      <c r="B72" s="18"/>
      <c r="C72" s="4"/>
      <c r="D72" s="4"/>
    </row>
    <row r="73" spans="2:4" x14ac:dyDescent="0.25">
      <c r="B73" s="18"/>
      <c r="C73" s="4"/>
      <c r="D73" s="4"/>
    </row>
    <row r="74" spans="2:4" x14ac:dyDescent="0.25">
      <c r="B74" s="18"/>
      <c r="C74" s="4"/>
      <c r="D74" s="4"/>
    </row>
    <row r="75" spans="2:4" x14ac:dyDescent="0.25">
      <c r="B75" s="18"/>
      <c r="C75" s="4"/>
      <c r="D75" s="4"/>
    </row>
    <row r="76" spans="2:4" x14ac:dyDescent="0.25">
      <c r="B76" s="18"/>
      <c r="C76" s="4"/>
      <c r="D76" s="4"/>
    </row>
    <row r="77" spans="2:4" x14ac:dyDescent="0.25">
      <c r="B77" s="18"/>
      <c r="C77" s="4"/>
      <c r="D77" s="4"/>
    </row>
    <row r="78" spans="2:4" x14ac:dyDescent="0.25">
      <c r="B78" s="18"/>
      <c r="C78" s="4"/>
      <c r="D78" s="4"/>
    </row>
    <row r="79" spans="2:4" x14ac:dyDescent="0.25">
      <c r="B79" s="18"/>
      <c r="C79" s="4"/>
      <c r="D79" s="4"/>
    </row>
    <row r="80" spans="2:4" x14ac:dyDescent="0.25">
      <c r="B80" s="18"/>
      <c r="C80" s="4"/>
      <c r="D80" s="4"/>
    </row>
    <row r="81" spans="2:4" x14ac:dyDescent="0.25">
      <c r="B81" s="18"/>
      <c r="C81" s="4"/>
      <c r="D81" s="4"/>
    </row>
    <row r="82" spans="2:4" x14ac:dyDescent="0.25">
      <c r="B82" s="18"/>
      <c r="C82" s="4"/>
      <c r="D82" s="4"/>
    </row>
    <row r="83" spans="2:4" x14ac:dyDescent="0.25">
      <c r="B83" s="18"/>
      <c r="C83" s="4"/>
      <c r="D83" s="4"/>
    </row>
    <row r="84" spans="2:4" x14ac:dyDescent="0.25">
      <c r="B84" s="18"/>
      <c r="C84" s="4"/>
      <c r="D84" s="4"/>
    </row>
    <row r="85" spans="2:4" x14ac:dyDescent="0.25">
      <c r="B85" s="18"/>
      <c r="C85" s="4"/>
      <c r="D85" s="4"/>
    </row>
    <row r="86" spans="2:4" x14ac:dyDescent="0.25">
      <c r="B86" s="18"/>
      <c r="C86" s="4"/>
      <c r="D86" s="4"/>
    </row>
    <row r="87" spans="2:4" x14ac:dyDescent="0.25">
      <c r="B87" s="18"/>
      <c r="C87" s="4"/>
      <c r="D87" s="4"/>
    </row>
    <row r="88" spans="2:4" x14ac:dyDescent="0.25">
      <c r="B88" s="18"/>
      <c r="C88" s="4"/>
      <c r="D88" s="4"/>
    </row>
    <row r="89" spans="2:4" x14ac:dyDescent="0.25">
      <c r="B89" s="18"/>
      <c r="C89" s="4"/>
      <c r="D89" s="4"/>
    </row>
    <row r="90" spans="2:4" x14ac:dyDescent="0.25">
      <c r="B90" s="18"/>
      <c r="C90" s="4"/>
      <c r="D90" s="4"/>
    </row>
    <row r="91" spans="2:4" x14ac:dyDescent="0.25">
      <c r="B91" s="18"/>
      <c r="C91" s="4"/>
      <c r="D91" s="4"/>
    </row>
    <row r="92" spans="2:4" x14ac:dyDescent="0.25">
      <c r="B92" s="18"/>
      <c r="C92" s="4"/>
      <c r="D92" s="4"/>
    </row>
    <row r="93" spans="2:4" x14ac:dyDescent="0.25">
      <c r="B93" s="18"/>
      <c r="C93" s="4"/>
      <c r="D93" s="4"/>
    </row>
    <row r="94" spans="2:4" x14ac:dyDescent="0.25">
      <c r="B94" s="18"/>
      <c r="C94" s="4"/>
      <c r="D94" s="4"/>
    </row>
    <row r="95" spans="2:4" x14ac:dyDescent="0.25">
      <c r="B95" s="18"/>
      <c r="C95" s="4"/>
      <c r="D95" s="4"/>
    </row>
    <row r="96" spans="2:4" x14ac:dyDescent="0.25">
      <c r="B96" s="18"/>
      <c r="C96" s="4"/>
      <c r="D96" s="4"/>
    </row>
    <row r="97" spans="2:4" x14ac:dyDescent="0.25">
      <c r="B97" s="18"/>
      <c r="C97" s="4"/>
      <c r="D97" s="4"/>
    </row>
    <row r="98" spans="2:4" x14ac:dyDescent="0.25">
      <c r="B98" s="18"/>
      <c r="C98" s="4"/>
      <c r="D98" s="4"/>
    </row>
    <row r="99" spans="2:4" x14ac:dyDescent="0.25">
      <c r="B99" s="18"/>
      <c r="C99" s="4"/>
      <c r="D99" s="4"/>
    </row>
    <row r="100" spans="2:4" x14ac:dyDescent="0.25">
      <c r="B100" s="18"/>
      <c r="C100" s="4"/>
      <c r="D100" s="4"/>
    </row>
    <row r="101" spans="2:4" x14ac:dyDescent="0.25">
      <c r="B101" s="18"/>
      <c r="C101" s="4"/>
      <c r="D101" s="4"/>
    </row>
    <row r="102" spans="2:4" x14ac:dyDescent="0.25">
      <c r="B102" s="18"/>
      <c r="C102" s="4"/>
      <c r="D102" s="4"/>
    </row>
    <row r="103" spans="2:4" x14ac:dyDescent="0.25">
      <c r="B103" s="18"/>
      <c r="C103" s="4"/>
      <c r="D103" s="4"/>
    </row>
    <row r="104" spans="2:4" x14ac:dyDescent="0.25">
      <c r="B104" s="18"/>
      <c r="C104" s="4"/>
      <c r="D104" s="4"/>
    </row>
    <row r="105" spans="2:4" x14ac:dyDescent="0.25">
      <c r="B105" s="18"/>
      <c r="C105" s="4"/>
      <c r="D105" s="4"/>
    </row>
    <row r="106" spans="2:4" x14ac:dyDescent="0.25">
      <c r="B106" s="18"/>
      <c r="C106" s="4"/>
      <c r="D106" s="4"/>
    </row>
    <row r="107" spans="2:4" x14ac:dyDescent="0.25">
      <c r="B107" s="18"/>
      <c r="C107" s="4"/>
      <c r="D107" s="4"/>
    </row>
    <row r="108" spans="2:4" x14ac:dyDescent="0.25">
      <c r="B108" s="18"/>
      <c r="C108" s="4"/>
      <c r="D108" s="4"/>
    </row>
  </sheetData>
  <autoFilter ref="A1:E1" xr:uid="{20498A36-5B06-41D5-A74B-A4B13ED51B3E}">
    <sortState ref="A2:E55">
      <sortCondition ref="D1"/>
    </sortState>
  </autoFilter>
  <conditionalFormatting sqref="B2:B108">
    <cfRule type="colorScale" priority="4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9D922D-1571-41AD-9957-3D426D3FB1A5}">
  <dimension ref="A1:G31"/>
  <sheetViews>
    <sheetView workbookViewId="0">
      <selection activeCell="G9" sqref="G9"/>
    </sheetView>
  </sheetViews>
  <sheetFormatPr defaultRowHeight="15.75" x14ac:dyDescent="0.25"/>
  <cols>
    <col min="1" max="1" width="24.375" bestFit="1" customWidth="1"/>
    <col min="2" max="2" width="13.375" bestFit="1" customWidth="1"/>
    <col min="3" max="3" width="9.375" bestFit="1" customWidth="1"/>
    <col min="5" max="5" width="27.875" bestFit="1" customWidth="1"/>
    <col min="6" max="6" width="13.375" bestFit="1" customWidth="1"/>
    <col min="7" max="7" width="9.375" bestFit="1" customWidth="1"/>
  </cols>
  <sheetData>
    <row r="1" spans="1:7" x14ac:dyDescent="0.25">
      <c r="A1" s="15" t="s">
        <v>225</v>
      </c>
      <c r="B1" s="15" t="s">
        <v>226</v>
      </c>
      <c r="C1" s="15" t="s">
        <v>227</v>
      </c>
      <c r="E1" s="15" t="s">
        <v>225</v>
      </c>
      <c r="F1" s="15" t="s">
        <v>226</v>
      </c>
      <c r="G1" s="15" t="s">
        <v>227</v>
      </c>
    </row>
    <row r="2" spans="1:7" x14ac:dyDescent="0.25">
      <c r="A2" t="s">
        <v>228</v>
      </c>
      <c r="B2" s="20">
        <v>8.6364579694527197E-3</v>
      </c>
      <c r="C2">
        <v>0</v>
      </c>
      <c r="E2" t="s">
        <v>281</v>
      </c>
      <c r="F2" s="20">
        <v>91.353616549000307</v>
      </c>
      <c r="G2" s="20">
        <v>98.558521426784395</v>
      </c>
    </row>
    <row r="3" spans="1:7" x14ac:dyDescent="0.25">
      <c r="A3" t="s">
        <v>229</v>
      </c>
      <c r="B3" s="20">
        <v>4.2537778058498472E-3</v>
      </c>
      <c r="C3">
        <v>0</v>
      </c>
      <c r="E3" t="s">
        <v>243</v>
      </c>
      <c r="F3" s="20">
        <v>0.14089027702405707</v>
      </c>
      <c r="G3" s="20">
        <v>9.8331074220885453E-3</v>
      </c>
    </row>
    <row r="4" spans="1:7" x14ac:dyDescent="0.25">
      <c r="A4" t="s">
        <v>230</v>
      </c>
      <c r="B4" s="20">
        <v>7.4763367496754884E-3</v>
      </c>
      <c r="C4">
        <v>0</v>
      </c>
      <c r="E4" t="s">
        <v>245</v>
      </c>
      <c r="F4" s="20">
        <v>1.5380629327091024</v>
      </c>
      <c r="G4">
        <v>0</v>
      </c>
    </row>
    <row r="5" spans="1:7" x14ac:dyDescent="0.25">
      <c r="A5" s="16" t="s">
        <v>231</v>
      </c>
      <c r="B5" s="20">
        <v>77.337031971651811</v>
      </c>
      <c r="C5" s="20">
        <v>89.258233305972865</v>
      </c>
    </row>
    <row r="6" spans="1:7" x14ac:dyDescent="0.25">
      <c r="A6" s="16" t="s">
        <v>232</v>
      </c>
      <c r="B6" s="20">
        <v>0.73757929106281284</v>
      </c>
      <c r="C6" s="20">
        <v>5.9999999999999995E-4</v>
      </c>
    </row>
    <row r="7" spans="1:7" x14ac:dyDescent="0.25">
      <c r="A7" t="s">
        <v>233</v>
      </c>
      <c r="B7" s="20">
        <v>0.12838674832201358</v>
      </c>
      <c r="C7">
        <v>0</v>
      </c>
    </row>
    <row r="8" spans="1:7" x14ac:dyDescent="0.25">
      <c r="A8" t="s">
        <v>234</v>
      </c>
      <c r="B8" s="20">
        <v>1.3663649921820722E-2</v>
      </c>
      <c r="C8">
        <v>0</v>
      </c>
      <c r="E8" s="15" t="s">
        <v>354</v>
      </c>
      <c r="F8" s="15" t="s">
        <v>226</v>
      </c>
      <c r="G8" s="15" t="s">
        <v>227</v>
      </c>
    </row>
    <row r="9" spans="1:7" x14ac:dyDescent="0.25">
      <c r="A9" s="16" t="s">
        <v>235</v>
      </c>
      <c r="B9" s="20">
        <v>4.977177837559827</v>
      </c>
      <c r="C9" s="20">
        <v>1.361702180290135</v>
      </c>
      <c r="E9" s="16" t="s">
        <v>231</v>
      </c>
      <c r="F9" s="20">
        <v>77.337031971651811</v>
      </c>
      <c r="G9" s="20">
        <v>89.258233305972865</v>
      </c>
    </row>
    <row r="10" spans="1:7" x14ac:dyDescent="0.25">
      <c r="A10" t="s">
        <v>236</v>
      </c>
      <c r="B10" s="20">
        <v>2.5135959761840007E-2</v>
      </c>
      <c r="C10">
        <v>0</v>
      </c>
      <c r="E10" s="16" t="s">
        <v>237</v>
      </c>
      <c r="F10" s="20">
        <v>1.319300554764341</v>
      </c>
      <c r="G10" s="20">
        <v>3.0640000000000001</v>
      </c>
    </row>
    <row r="11" spans="1:7" x14ac:dyDescent="0.25">
      <c r="A11" s="16" t="s">
        <v>237</v>
      </c>
      <c r="B11" s="20">
        <v>1.319300554764341</v>
      </c>
      <c r="C11" s="20">
        <v>3.0640000000000001</v>
      </c>
      <c r="E11" s="16" t="s">
        <v>238</v>
      </c>
      <c r="F11" s="20">
        <v>0</v>
      </c>
      <c r="G11" s="20">
        <v>3.0329910473891997E-2</v>
      </c>
    </row>
    <row r="12" spans="1:7" x14ac:dyDescent="0.25">
      <c r="A12" s="16" t="s">
        <v>238</v>
      </c>
      <c r="B12">
        <v>0</v>
      </c>
      <c r="C12" s="20">
        <v>3.0329910473891997E-2</v>
      </c>
      <c r="E12" s="16" t="s">
        <v>353</v>
      </c>
      <c r="F12" s="20">
        <v>0.51697455487745314</v>
      </c>
      <c r="G12" s="20">
        <v>5.7612435012775402E-2</v>
      </c>
    </row>
    <row r="13" spans="1:7" x14ac:dyDescent="0.25">
      <c r="A13" t="s">
        <v>239</v>
      </c>
      <c r="B13" s="20">
        <v>0.45773227238099418</v>
      </c>
      <c r="C13">
        <v>0</v>
      </c>
      <c r="E13" s="16" t="s">
        <v>244</v>
      </c>
      <c r="F13" s="20">
        <v>7.0280004318832701</v>
      </c>
      <c r="G13" s="20">
        <v>2.4390302639421155</v>
      </c>
    </row>
    <row r="14" spans="1:7" x14ac:dyDescent="0.25">
      <c r="A14" t="s">
        <v>240</v>
      </c>
      <c r="B14" s="20">
        <v>2.036657252497806E-2</v>
      </c>
      <c r="C14">
        <v>0</v>
      </c>
      <c r="E14" t="s">
        <v>246</v>
      </c>
      <c r="F14">
        <v>0</v>
      </c>
      <c r="G14" s="20">
        <v>7.9380341388910203E-3</v>
      </c>
    </row>
    <row r="15" spans="1:7" x14ac:dyDescent="0.25">
      <c r="A15" s="16" t="s">
        <v>353</v>
      </c>
      <c r="B15" s="20">
        <v>0.51697455487745314</v>
      </c>
      <c r="C15" s="20">
        <v>5.7612435012775402E-2</v>
      </c>
      <c r="E15" s="16" t="s">
        <v>247</v>
      </c>
      <c r="F15">
        <v>5.0176866481231084</v>
      </c>
      <c r="G15" s="20">
        <v>3.701377477243851</v>
      </c>
    </row>
    <row r="16" spans="1:7" x14ac:dyDescent="0.25">
      <c r="A16" s="16" t="s">
        <v>241</v>
      </c>
      <c r="B16">
        <v>0</v>
      </c>
      <c r="C16" s="23">
        <v>8.9899999999999994E-2</v>
      </c>
      <c r="E16" s="16"/>
      <c r="G16" s="20"/>
    </row>
    <row r="17" spans="1:3" x14ac:dyDescent="0.25">
      <c r="A17" t="s">
        <v>242</v>
      </c>
      <c r="B17" s="20">
        <v>1.5081575857104004E-2</v>
      </c>
      <c r="C17">
        <v>0</v>
      </c>
    </row>
    <row r="18" spans="1:3" x14ac:dyDescent="0.25">
      <c r="A18" s="16" t="s">
        <v>243</v>
      </c>
      <c r="B18" s="20">
        <v>0.14089027702405707</v>
      </c>
      <c r="C18" s="20">
        <v>9.8331074220885453E-3</v>
      </c>
    </row>
    <row r="19" spans="1:3" x14ac:dyDescent="0.25">
      <c r="A19" s="16" t="s">
        <v>244</v>
      </c>
      <c r="B19" s="20">
        <v>7.0280004318832701</v>
      </c>
      <c r="C19" s="20">
        <v>2.4390302639421155</v>
      </c>
    </row>
    <row r="20" spans="1:3" x14ac:dyDescent="0.25">
      <c r="A20" t="s">
        <v>245</v>
      </c>
      <c r="B20" s="20">
        <v>1.5380629327091024</v>
      </c>
      <c r="C20">
        <v>0</v>
      </c>
    </row>
    <row r="21" spans="1:3" x14ac:dyDescent="0.25">
      <c r="A21" t="s">
        <v>246</v>
      </c>
      <c r="B21">
        <v>0</v>
      </c>
      <c r="C21" s="20">
        <v>7.9380341388910203E-3</v>
      </c>
    </row>
    <row r="22" spans="1:3" x14ac:dyDescent="0.25">
      <c r="A22" s="16" t="s">
        <v>247</v>
      </c>
      <c r="B22" s="20">
        <v>5.0176866481231084</v>
      </c>
      <c r="C22" s="20">
        <v>3.701377477243851</v>
      </c>
    </row>
    <row r="25" spans="1:3" x14ac:dyDescent="0.25">
      <c r="A25" s="15" t="s">
        <v>225</v>
      </c>
      <c r="B25" s="15" t="s">
        <v>226</v>
      </c>
      <c r="C25" s="15" t="s">
        <v>227</v>
      </c>
    </row>
    <row r="26" spans="1:3" x14ac:dyDescent="0.25">
      <c r="A26" s="16" t="s">
        <v>231</v>
      </c>
      <c r="B26" s="20">
        <v>77.337031971651811</v>
      </c>
      <c r="C26" s="20">
        <v>89.258233305972865</v>
      </c>
    </row>
    <row r="27" spans="1:3" x14ac:dyDescent="0.25">
      <c r="A27" s="16" t="s">
        <v>235</v>
      </c>
      <c r="B27" s="20">
        <v>4.977177837559827</v>
      </c>
      <c r="C27" s="20">
        <v>1.361702180290135</v>
      </c>
    </row>
    <row r="28" spans="1:3" x14ac:dyDescent="0.25">
      <c r="A28" s="16" t="s">
        <v>237</v>
      </c>
      <c r="B28" s="20">
        <v>1.319300554764341</v>
      </c>
      <c r="C28" s="20">
        <v>3.0640000000000001</v>
      </c>
    </row>
    <row r="29" spans="1:3" x14ac:dyDescent="0.25">
      <c r="A29" s="16" t="s">
        <v>244</v>
      </c>
      <c r="B29" s="20">
        <v>7.0280004318832701</v>
      </c>
      <c r="C29" s="20">
        <v>2.4390302639421155</v>
      </c>
    </row>
    <row r="30" spans="1:3" x14ac:dyDescent="0.25">
      <c r="A30" t="s">
        <v>245</v>
      </c>
      <c r="B30" s="20">
        <v>1.5380629327091024</v>
      </c>
      <c r="C30">
        <v>0</v>
      </c>
    </row>
    <row r="31" spans="1:3" x14ac:dyDescent="0.25">
      <c r="A31" s="16" t="s">
        <v>247</v>
      </c>
      <c r="B31" s="20">
        <v>5.0176866481231084</v>
      </c>
      <c r="C31" s="20">
        <v>3.701377477243851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1199CB-A8A2-4FC0-95E9-AE35760BACE1}">
  <dimension ref="A1:K55"/>
  <sheetViews>
    <sheetView tabSelected="1" workbookViewId="0">
      <selection activeCell="I4" sqref="I4"/>
    </sheetView>
  </sheetViews>
  <sheetFormatPr defaultRowHeight="15.75" x14ac:dyDescent="0.25"/>
  <cols>
    <col min="1" max="1" width="12.375" bestFit="1" customWidth="1"/>
    <col min="2" max="2" width="67.625" customWidth="1"/>
    <col min="3" max="3" width="9.875" bestFit="1" customWidth="1"/>
    <col min="4" max="4" width="10" style="4" bestFit="1" customWidth="1"/>
    <col min="5" max="5" width="17.125" bestFit="1" customWidth="1"/>
    <col min="6" max="6" width="4.375" customWidth="1"/>
    <col min="7" max="7" width="13.375" bestFit="1" customWidth="1"/>
    <col min="8" max="8" width="22.125" bestFit="1" customWidth="1"/>
    <col min="9" max="10" width="27.625" bestFit="1" customWidth="1"/>
    <col min="11" max="11" width="12.375" bestFit="1" customWidth="1"/>
  </cols>
  <sheetData>
    <row r="1" spans="1:11" x14ac:dyDescent="0.25">
      <c r="A1" s="17" t="s">
        <v>248</v>
      </c>
      <c r="B1" s="17" t="s">
        <v>249</v>
      </c>
      <c r="C1" s="17" t="s">
        <v>225</v>
      </c>
      <c r="D1" s="17"/>
      <c r="E1" s="17" t="s">
        <v>250</v>
      </c>
      <c r="G1" s="17" t="s">
        <v>225</v>
      </c>
      <c r="H1" s="17" t="s">
        <v>285</v>
      </c>
      <c r="I1" s="17" t="s">
        <v>286</v>
      </c>
      <c r="J1" s="17" t="s">
        <v>287</v>
      </c>
      <c r="K1" s="17" t="s">
        <v>248</v>
      </c>
    </row>
    <row r="2" spans="1:11" x14ac:dyDescent="0.25">
      <c r="A2" s="19">
        <v>6.5199999999999994E-2</v>
      </c>
      <c r="B2" t="s">
        <v>289</v>
      </c>
      <c r="C2" s="4" t="s">
        <v>281</v>
      </c>
      <c r="D2" s="4" t="s">
        <v>347</v>
      </c>
      <c r="E2" s="4">
        <v>2</v>
      </c>
      <c r="G2" s="21" t="s">
        <v>281</v>
      </c>
      <c r="H2" s="4">
        <v>45</v>
      </c>
      <c r="I2" s="4">
        <f>SUM(E2:E46)</f>
        <v>140</v>
      </c>
      <c r="J2" s="22">
        <f>I2/H2</f>
        <v>3.1111111111111112</v>
      </c>
      <c r="K2" s="23">
        <v>98.558521426784395</v>
      </c>
    </row>
    <row r="3" spans="1:11" x14ac:dyDescent="0.25">
      <c r="A3" s="19">
        <v>1.1102000000000001</v>
      </c>
      <c r="B3" t="s">
        <v>291</v>
      </c>
      <c r="C3" s="4" t="s">
        <v>281</v>
      </c>
      <c r="D3" s="4" t="s">
        <v>347</v>
      </c>
      <c r="E3" s="4">
        <v>2</v>
      </c>
      <c r="F3">
        <f>SUM(E2:E27)</f>
        <v>87</v>
      </c>
      <c r="G3" s="21" t="s">
        <v>232</v>
      </c>
      <c r="H3" s="4">
        <v>1</v>
      </c>
      <c r="I3" s="4">
        <v>2</v>
      </c>
      <c r="J3" s="4">
        <f t="shared" ref="J3:J6" si="0">I3/H3</f>
        <v>2</v>
      </c>
      <c r="K3" s="23">
        <v>5.9999999999999995E-4</v>
      </c>
    </row>
    <row r="4" spans="1:11" x14ac:dyDescent="0.25">
      <c r="A4" s="19">
        <v>1.2968</v>
      </c>
      <c r="B4" t="s">
        <v>292</v>
      </c>
      <c r="C4" s="4" t="s">
        <v>281</v>
      </c>
      <c r="D4" s="4" t="s">
        <v>347</v>
      </c>
      <c r="E4" s="4">
        <v>2</v>
      </c>
      <c r="G4" s="21" t="s">
        <v>282</v>
      </c>
      <c r="H4" s="4">
        <v>5</v>
      </c>
      <c r="I4" s="4">
        <f>SUM(E48:E52)</f>
        <v>9</v>
      </c>
      <c r="J4" s="4">
        <f t="shared" si="0"/>
        <v>1.8</v>
      </c>
      <c r="K4" s="23">
        <v>1.361702180290135</v>
      </c>
    </row>
    <row r="5" spans="1:11" x14ac:dyDescent="0.25">
      <c r="A5" s="19">
        <v>0.22900000000000001</v>
      </c>
      <c r="B5" t="s">
        <v>293</v>
      </c>
      <c r="C5" s="4" t="s">
        <v>281</v>
      </c>
      <c r="D5" s="4" t="s">
        <v>347</v>
      </c>
      <c r="E5" s="4">
        <v>2</v>
      </c>
      <c r="G5" s="21" t="s">
        <v>241</v>
      </c>
      <c r="H5" s="4">
        <v>1</v>
      </c>
      <c r="I5" s="4">
        <v>2</v>
      </c>
      <c r="J5" s="4">
        <f t="shared" si="0"/>
        <v>2</v>
      </c>
      <c r="K5" s="23">
        <v>8.9899999999999994E-2</v>
      </c>
    </row>
    <row r="6" spans="1:11" x14ac:dyDescent="0.25">
      <c r="A6" s="19">
        <v>3.7437999999999998</v>
      </c>
      <c r="B6" t="s">
        <v>295</v>
      </c>
      <c r="C6" s="4" t="s">
        <v>281</v>
      </c>
      <c r="D6" s="4" t="s">
        <v>347</v>
      </c>
      <c r="E6" s="4">
        <v>2</v>
      </c>
      <c r="G6" s="21" t="s">
        <v>243</v>
      </c>
      <c r="H6" s="4">
        <v>2</v>
      </c>
      <c r="I6" s="4">
        <v>2</v>
      </c>
      <c r="J6" s="4">
        <f t="shared" si="0"/>
        <v>1</v>
      </c>
      <c r="K6" s="23">
        <v>9.8331074220885453E-3</v>
      </c>
    </row>
    <row r="7" spans="1:11" x14ac:dyDescent="0.25">
      <c r="A7" s="19">
        <v>1.2462</v>
      </c>
      <c r="B7" t="s">
        <v>298</v>
      </c>
      <c r="C7" s="4" t="s">
        <v>281</v>
      </c>
      <c r="D7" s="4" t="s">
        <v>347</v>
      </c>
      <c r="E7" s="4">
        <v>3</v>
      </c>
      <c r="G7" s="21" t="s">
        <v>347</v>
      </c>
      <c r="I7">
        <v>87</v>
      </c>
    </row>
    <row r="8" spans="1:11" x14ac:dyDescent="0.25">
      <c r="A8" s="19">
        <v>4.4698000000000002</v>
      </c>
      <c r="B8" t="s">
        <v>299</v>
      </c>
      <c r="C8" s="4" t="s">
        <v>281</v>
      </c>
      <c r="D8" s="4" t="s">
        <v>347</v>
      </c>
      <c r="E8" s="4">
        <v>4</v>
      </c>
      <c r="G8" s="21" t="s">
        <v>355</v>
      </c>
      <c r="I8">
        <v>53</v>
      </c>
    </row>
    <row r="9" spans="1:11" x14ac:dyDescent="0.25">
      <c r="A9" s="19">
        <v>2.7559999999999998</v>
      </c>
      <c r="B9" t="s">
        <v>301</v>
      </c>
      <c r="C9" s="4" t="s">
        <v>281</v>
      </c>
      <c r="D9" s="4" t="s">
        <v>347</v>
      </c>
      <c r="E9" s="4">
        <v>5</v>
      </c>
    </row>
    <row r="10" spans="1:11" x14ac:dyDescent="0.25">
      <c r="A10" s="19">
        <v>1.4946999999999999</v>
      </c>
      <c r="B10" t="s">
        <v>303</v>
      </c>
      <c r="C10" s="4" t="s">
        <v>281</v>
      </c>
      <c r="D10" s="4" t="s">
        <v>347</v>
      </c>
      <c r="E10" s="4">
        <v>4</v>
      </c>
    </row>
    <row r="11" spans="1:11" x14ac:dyDescent="0.25">
      <c r="A11" s="19">
        <v>5.6059999999999999</v>
      </c>
      <c r="B11" t="s">
        <v>306</v>
      </c>
      <c r="C11" s="4" t="s">
        <v>281</v>
      </c>
      <c r="D11" s="4" t="s">
        <v>347</v>
      </c>
      <c r="E11" s="4">
        <v>5</v>
      </c>
    </row>
    <row r="12" spans="1:11" x14ac:dyDescent="0.25">
      <c r="A12" s="19">
        <v>9.1326999999999998</v>
      </c>
      <c r="B12" t="s">
        <v>308</v>
      </c>
      <c r="C12" s="4" t="s">
        <v>281</v>
      </c>
      <c r="D12" s="4" t="s">
        <v>347</v>
      </c>
      <c r="E12" s="4">
        <v>7</v>
      </c>
    </row>
    <row r="13" spans="1:11" x14ac:dyDescent="0.25">
      <c r="A13" s="19">
        <v>8.3005999999999993</v>
      </c>
      <c r="B13" t="s">
        <v>310</v>
      </c>
      <c r="C13" s="4" t="s">
        <v>281</v>
      </c>
      <c r="D13" s="4" t="s">
        <v>347</v>
      </c>
      <c r="E13" s="4">
        <v>8</v>
      </c>
    </row>
    <row r="14" spans="1:11" x14ac:dyDescent="0.25">
      <c r="A14" s="19">
        <v>16.134799999999998</v>
      </c>
      <c r="B14" t="s">
        <v>311</v>
      </c>
      <c r="C14" s="4" t="s">
        <v>281</v>
      </c>
      <c r="D14" s="4" t="s">
        <v>347</v>
      </c>
      <c r="E14" s="4">
        <v>9</v>
      </c>
    </row>
    <row r="15" spans="1:11" x14ac:dyDescent="0.25">
      <c r="A15" s="19">
        <v>20.163399999999999</v>
      </c>
      <c r="B15" t="s">
        <v>312</v>
      </c>
      <c r="C15" s="4" t="s">
        <v>281</v>
      </c>
      <c r="D15" s="4" t="s">
        <v>347</v>
      </c>
      <c r="E15" s="4">
        <v>10</v>
      </c>
    </row>
    <row r="16" spans="1:11" x14ac:dyDescent="0.25">
      <c r="A16" s="19">
        <v>5.5528000000000004</v>
      </c>
      <c r="B16" t="s">
        <v>313</v>
      </c>
      <c r="C16" s="4" t="s">
        <v>281</v>
      </c>
      <c r="D16" s="4" t="s">
        <v>347</v>
      </c>
      <c r="E16" s="4">
        <v>11</v>
      </c>
    </row>
    <row r="17" spans="1:5" x14ac:dyDescent="0.25">
      <c r="A17" s="19">
        <v>2.9763098321811801</v>
      </c>
      <c r="B17" t="s">
        <v>314</v>
      </c>
      <c r="C17" s="4" t="s">
        <v>281</v>
      </c>
      <c r="D17" s="4" t="s">
        <v>347</v>
      </c>
      <c r="E17" s="4">
        <v>1</v>
      </c>
    </row>
    <row r="18" spans="1:5" x14ac:dyDescent="0.25">
      <c r="A18" s="19">
        <v>8.1109191597010605E-2</v>
      </c>
      <c r="B18" t="s">
        <v>315</v>
      </c>
      <c r="C18" s="4" t="s">
        <v>281</v>
      </c>
      <c r="D18" s="4" t="s">
        <v>347</v>
      </c>
      <c r="E18" s="4">
        <v>1</v>
      </c>
    </row>
    <row r="19" spans="1:5" x14ac:dyDescent="0.25">
      <c r="A19" s="19">
        <v>2.9763098321811801</v>
      </c>
      <c r="B19" t="s">
        <v>316</v>
      </c>
      <c r="C19" s="4" t="s">
        <v>281</v>
      </c>
      <c r="D19" s="4" t="s">
        <v>347</v>
      </c>
      <c r="E19" s="4">
        <v>1</v>
      </c>
    </row>
    <row r="20" spans="1:5" x14ac:dyDescent="0.25">
      <c r="A20" s="19">
        <v>8.1109191597010605E-2</v>
      </c>
      <c r="B20" t="s">
        <v>317</v>
      </c>
      <c r="C20" s="4" t="s">
        <v>281</v>
      </c>
      <c r="D20" s="4" t="s">
        <v>347</v>
      </c>
      <c r="E20" s="4">
        <v>1</v>
      </c>
    </row>
    <row r="21" spans="1:5" x14ac:dyDescent="0.25">
      <c r="A21" s="19">
        <v>0.23709107610550501</v>
      </c>
      <c r="B21" t="s">
        <v>327</v>
      </c>
      <c r="C21" s="4" t="s">
        <v>281</v>
      </c>
      <c r="D21" s="4" t="s">
        <v>347</v>
      </c>
      <c r="E21" s="4">
        <v>1</v>
      </c>
    </row>
    <row r="22" spans="1:5" x14ac:dyDescent="0.25">
      <c r="A22" s="19">
        <v>3.04336859546522E-2</v>
      </c>
      <c r="B22" t="s">
        <v>329</v>
      </c>
      <c r="C22" s="4" t="s">
        <v>281</v>
      </c>
      <c r="D22" s="4" t="s">
        <v>347</v>
      </c>
      <c r="E22" s="4">
        <v>1</v>
      </c>
    </row>
    <row r="23" spans="1:5" x14ac:dyDescent="0.25">
      <c r="A23" s="19">
        <v>0.72935380570240405</v>
      </c>
      <c r="B23" t="s">
        <v>330</v>
      </c>
      <c r="C23" s="4" t="s">
        <v>281</v>
      </c>
      <c r="D23" s="4" t="s">
        <v>347</v>
      </c>
      <c r="E23" s="4">
        <v>1</v>
      </c>
    </row>
    <row r="24" spans="1:5" x14ac:dyDescent="0.25">
      <c r="A24" s="19">
        <v>3.4783836633296102E-2</v>
      </c>
      <c r="B24" t="s">
        <v>332</v>
      </c>
      <c r="C24" s="4" t="s">
        <v>281</v>
      </c>
      <c r="D24" s="4" t="s">
        <v>347</v>
      </c>
      <c r="E24" s="4">
        <v>1</v>
      </c>
    </row>
    <row r="25" spans="1:5" x14ac:dyDescent="0.25">
      <c r="A25" s="19">
        <v>3.04336859546522E-2</v>
      </c>
      <c r="B25" t="s">
        <v>333</v>
      </c>
      <c r="C25" s="4" t="s">
        <v>281</v>
      </c>
      <c r="D25" s="4" t="s">
        <v>347</v>
      </c>
      <c r="E25" s="4">
        <v>1</v>
      </c>
    </row>
    <row r="26" spans="1:5" x14ac:dyDescent="0.25">
      <c r="A26" s="19">
        <v>0.72935380570240405</v>
      </c>
      <c r="B26" t="s">
        <v>334</v>
      </c>
      <c r="C26" s="4" t="s">
        <v>281</v>
      </c>
      <c r="D26" s="4" t="s">
        <v>347</v>
      </c>
      <c r="E26" s="4">
        <v>1</v>
      </c>
    </row>
    <row r="27" spans="1:5" x14ac:dyDescent="0.25">
      <c r="A27" s="19">
        <v>4.9945362363571597E-2</v>
      </c>
      <c r="B27" t="s">
        <v>336</v>
      </c>
      <c r="C27" s="4" t="s">
        <v>281</v>
      </c>
      <c r="D27" s="4" t="s">
        <v>347</v>
      </c>
      <c r="E27" s="4">
        <v>1</v>
      </c>
    </row>
    <row r="28" spans="1:5" x14ac:dyDescent="0.25">
      <c r="A28" s="19">
        <v>0.64880000000000004</v>
      </c>
      <c r="B28" t="s">
        <v>294</v>
      </c>
      <c r="C28" s="4" t="s">
        <v>281</v>
      </c>
      <c r="D28" s="4" t="s">
        <v>349</v>
      </c>
      <c r="E28" s="4">
        <v>2</v>
      </c>
    </row>
    <row r="29" spans="1:5" x14ac:dyDescent="0.25">
      <c r="A29" s="19">
        <v>1.1178999999999999</v>
      </c>
      <c r="B29" t="s">
        <v>297</v>
      </c>
      <c r="C29" s="4" t="s">
        <v>281</v>
      </c>
      <c r="D29" s="4" t="s">
        <v>349</v>
      </c>
      <c r="E29" s="4">
        <v>3</v>
      </c>
    </row>
    <row r="30" spans="1:5" x14ac:dyDescent="0.25">
      <c r="A30" s="19">
        <v>1.2972999999999999</v>
      </c>
      <c r="B30" t="s">
        <v>304</v>
      </c>
      <c r="C30" s="4" t="s">
        <v>281</v>
      </c>
      <c r="D30" s="4" t="s">
        <v>349</v>
      </c>
      <c r="E30" s="4">
        <v>5</v>
      </c>
    </row>
    <row r="31" spans="1:5" x14ac:dyDescent="0.25">
      <c r="A31" s="19">
        <v>1.7678334529569999E-3</v>
      </c>
      <c r="B31" t="s">
        <v>325</v>
      </c>
      <c r="C31" s="4" t="s">
        <v>281</v>
      </c>
      <c r="D31" s="4" t="s">
        <v>351</v>
      </c>
      <c r="E31" s="4">
        <v>1</v>
      </c>
    </row>
    <row r="32" spans="1:5" x14ac:dyDescent="0.25">
      <c r="A32" s="19">
        <v>2.8562077020934998E-2</v>
      </c>
      <c r="B32" t="s">
        <v>335</v>
      </c>
      <c r="C32" s="4" t="s">
        <v>281</v>
      </c>
      <c r="D32" s="4" t="s">
        <v>351</v>
      </c>
      <c r="E32" s="4">
        <v>1</v>
      </c>
    </row>
    <row r="33" spans="1:5" x14ac:dyDescent="0.25">
      <c r="A33" s="19">
        <v>5.7612435012775402E-2</v>
      </c>
      <c r="B33" t="s">
        <v>318</v>
      </c>
      <c r="C33" s="4" t="s">
        <v>281</v>
      </c>
      <c r="D33" s="4" t="s">
        <v>350</v>
      </c>
      <c r="E33" s="4">
        <v>1</v>
      </c>
    </row>
    <row r="34" spans="1:5" x14ac:dyDescent="0.25">
      <c r="A34" s="19">
        <v>1.5800000000000002E-2</v>
      </c>
      <c r="B34" t="s">
        <v>290</v>
      </c>
      <c r="C34" s="4" t="s">
        <v>281</v>
      </c>
      <c r="D34" s="4" t="s">
        <v>348</v>
      </c>
      <c r="E34" s="4">
        <v>2</v>
      </c>
    </row>
    <row r="35" spans="1:5" x14ac:dyDescent="0.25">
      <c r="A35" s="19">
        <v>1.1279999999999999</v>
      </c>
      <c r="B35" t="s">
        <v>302</v>
      </c>
      <c r="C35" s="4" t="s">
        <v>281</v>
      </c>
      <c r="D35" s="4" t="s">
        <v>348</v>
      </c>
      <c r="E35" s="4">
        <v>5</v>
      </c>
    </row>
    <row r="36" spans="1:5" x14ac:dyDescent="0.25">
      <c r="A36" s="19">
        <v>0.98960000000000004</v>
      </c>
      <c r="B36" t="s">
        <v>305</v>
      </c>
      <c r="C36" s="4" t="s">
        <v>281</v>
      </c>
      <c r="D36" s="4" t="s">
        <v>348</v>
      </c>
      <c r="E36" s="4">
        <v>6</v>
      </c>
    </row>
    <row r="37" spans="1:5" x14ac:dyDescent="0.25">
      <c r="A37" s="19">
        <v>4.7767471736355198E-2</v>
      </c>
      <c r="B37" t="s">
        <v>320</v>
      </c>
      <c r="C37" s="4" t="s">
        <v>281</v>
      </c>
      <c r="D37" s="4" t="s">
        <v>348</v>
      </c>
      <c r="E37" s="4">
        <v>1</v>
      </c>
    </row>
    <row r="38" spans="1:5" x14ac:dyDescent="0.25">
      <c r="A38" s="19">
        <v>0.18834466817730999</v>
      </c>
      <c r="B38" t="s">
        <v>321</v>
      </c>
      <c r="C38" s="4" t="s">
        <v>281</v>
      </c>
      <c r="D38" s="4" t="s">
        <v>348</v>
      </c>
      <c r="E38" s="4">
        <v>1</v>
      </c>
    </row>
    <row r="39" spans="1:5" x14ac:dyDescent="0.25">
      <c r="A39" s="19">
        <v>6.5090075985716103E-2</v>
      </c>
      <c r="B39" t="s">
        <v>322</v>
      </c>
      <c r="C39" s="4" t="s">
        <v>281</v>
      </c>
      <c r="D39" s="4" t="s">
        <v>348</v>
      </c>
      <c r="E39" s="4">
        <v>1</v>
      </c>
    </row>
    <row r="40" spans="1:5" x14ac:dyDescent="0.25">
      <c r="A40" s="19">
        <v>4.4280480427346903E-3</v>
      </c>
      <c r="B40" t="s">
        <v>323</v>
      </c>
      <c r="C40" s="4" t="s">
        <v>281</v>
      </c>
      <c r="D40" s="4" t="s">
        <v>348</v>
      </c>
      <c r="E40" s="4">
        <v>1</v>
      </c>
    </row>
    <row r="41" spans="1:5" x14ac:dyDescent="0.25">
      <c r="A41" s="19">
        <v>7.9380341388910203E-3</v>
      </c>
      <c r="B41" t="s">
        <v>326</v>
      </c>
      <c r="C41" s="4" t="s">
        <v>281</v>
      </c>
      <c r="D41" s="4" t="s">
        <v>352</v>
      </c>
      <c r="E41" s="4">
        <v>1</v>
      </c>
    </row>
    <row r="42" spans="1:5" x14ac:dyDescent="0.25">
      <c r="A42" s="19">
        <v>0.38940000000000002</v>
      </c>
      <c r="B42" t="s">
        <v>288</v>
      </c>
      <c r="C42" s="4" t="s">
        <v>281</v>
      </c>
      <c r="D42" s="4" t="s">
        <v>346</v>
      </c>
      <c r="E42" s="4">
        <v>2</v>
      </c>
    </row>
    <row r="43" spans="1:5" x14ac:dyDescent="0.25">
      <c r="A43" s="19">
        <v>0.54249999999999998</v>
      </c>
      <c r="B43" t="s">
        <v>296</v>
      </c>
      <c r="C43" s="4" t="s">
        <v>281</v>
      </c>
      <c r="D43" s="4" t="s">
        <v>346</v>
      </c>
      <c r="E43" s="4">
        <v>3</v>
      </c>
    </row>
    <row r="44" spans="1:5" x14ac:dyDescent="0.25">
      <c r="A44" s="19">
        <v>1.256</v>
      </c>
      <c r="B44" t="s">
        <v>307</v>
      </c>
      <c r="C44" s="4" t="s">
        <v>281</v>
      </c>
      <c r="D44" s="4" t="s">
        <v>346</v>
      </c>
      <c r="E44" s="4">
        <v>7</v>
      </c>
    </row>
    <row r="45" spans="1:5" x14ac:dyDescent="0.25">
      <c r="A45" s="19">
        <v>1.4821</v>
      </c>
      <c r="B45" t="s">
        <v>309</v>
      </c>
      <c r="C45" s="4" t="s">
        <v>281</v>
      </c>
      <c r="D45" s="4" t="s">
        <v>346</v>
      </c>
      <c r="E45" s="4">
        <v>9</v>
      </c>
    </row>
    <row r="46" spans="1:5" x14ac:dyDescent="0.25">
      <c r="A46" s="19">
        <v>3.13774772438511E-2</v>
      </c>
      <c r="B46" t="s">
        <v>324</v>
      </c>
      <c r="C46" s="4" t="s">
        <v>281</v>
      </c>
      <c r="D46" s="4" t="s">
        <v>346</v>
      </c>
      <c r="E46" s="4">
        <v>1</v>
      </c>
    </row>
    <row r="47" spans="1:5" x14ac:dyDescent="0.25">
      <c r="A47" s="19">
        <v>5.9999999999999995E-4</v>
      </c>
      <c r="B47" t="s">
        <v>337</v>
      </c>
      <c r="C47" s="4" t="s">
        <v>232</v>
      </c>
      <c r="E47" s="4">
        <v>2</v>
      </c>
    </row>
    <row r="48" spans="1:5" x14ac:dyDescent="0.25">
      <c r="A48" s="19">
        <v>0.69750000000000001</v>
      </c>
      <c r="B48" t="s">
        <v>338</v>
      </c>
      <c r="C48" s="4" t="s">
        <v>282</v>
      </c>
      <c r="E48" s="4">
        <v>2</v>
      </c>
    </row>
    <row r="49" spans="1:5" x14ac:dyDescent="0.25">
      <c r="A49" s="19">
        <v>1.4711993560606E-2</v>
      </c>
      <c r="B49" t="s">
        <v>339</v>
      </c>
      <c r="C49" s="4" t="s">
        <v>282</v>
      </c>
      <c r="E49" s="4">
        <v>1</v>
      </c>
    </row>
    <row r="50" spans="1:5" x14ac:dyDescent="0.25">
      <c r="A50" s="19">
        <v>5.5590186729528902E-2</v>
      </c>
      <c r="B50" t="s">
        <v>340</v>
      </c>
      <c r="C50" s="4" t="s">
        <v>282</v>
      </c>
      <c r="E50" s="4">
        <v>1</v>
      </c>
    </row>
    <row r="51" spans="1:5" x14ac:dyDescent="0.25">
      <c r="A51" s="19">
        <v>0.2898</v>
      </c>
      <c r="B51" t="s">
        <v>341</v>
      </c>
      <c r="C51" s="4" t="s">
        <v>282</v>
      </c>
      <c r="E51" s="4">
        <v>2</v>
      </c>
    </row>
    <row r="52" spans="1:5" x14ac:dyDescent="0.25">
      <c r="A52" s="19">
        <v>0.30409999999999998</v>
      </c>
      <c r="B52" t="s">
        <v>342</v>
      </c>
      <c r="C52" s="4" t="s">
        <v>282</v>
      </c>
      <c r="E52" s="4">
        <v>3</v>
      </c>
    </row>
    <row r="53" spans="1:5" x14ac:dyDescent="0.25">
      <c r="A53" s="19">
        <v>8.9899999999999994E-2</v>
      </c>
      <c r="B53" t="s">
        <v>343</v>
      </c>
      <c r="C53" s="4" t="s">
        <v>241</v>
      </c>
      <c r="E53" s="4">
        <v>2</v>
      </c>
    </row>
    <row r="54" spans="1:5" x14ac:dyDescent="0.25">
      <c r="A54" s="19">
        <v>9.4772579144407308E-3</v>
      </c>
      <c r="B54" t="s">
        <v>344</v>
      </c>
      <c r="C54" s="4" t="s">
        <v>243</v>
      </c>
      <c r="E54" s="4">
        <v>1</v>
      </c>
    </row>
    <row r="55" spans="1:5" x14ac:dyDescent="0.25">
      <c r="A55" s="19">
        <v>3.5584950764781499E-4</v>
      </c>
      <c r="B55" t="s">
        <v>345</v>
      </c>
      <c r="C55" s="4" t="s">
        <v>243</v>
      </c>
      <c r="E55" s="4">
        <v>1</v>
      </c>
    </row>
  </sheetData>
  <conditionalFormatting sqref="A2:A55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Naja nivea (Liverpool)</vt:lpstr>
      <vt:lpstr>for alignment</vt:lpstr>
      <vt:lpstr>Transcriptome comparison</vt:lpstr>
      <vt:lpstr>Proteoform count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Taline Kazandjian</cp:lastModifiedBy>
  <dcterms:created xsi:type="dcterms:W3CDTF">2018-02-28T15:24:19Z</dcterms:created>
  <dcterms:modified xsi:type="dcterms:W3CDTF">2019-03-07T16:38:20Z</dcterms:modified>
</cp:coreProperties>
</file>